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rameworks Forms\Order Forms\"/>
    </mc:Choice>
  </mc:AlternateContent>
  <xr:revisionPtr revIDLastSave="0" documentId="8_{83CC6A56-B1D0-40E4-B879-D30750892EC9}" xr6:coauthVersionLast="45" xr6:coauthVersionMax="45" xr10:uidLastSave="{00000000-0000-0000-0000-000000000000}"/>
  <bookViews>
    <workbookView xWindow="25080" yWindow="-120" windowWidth="29040" windowHeight="15840" xr2:uid="{60B9BE20-79BD-4EC8-A6A5-AF25ECE1A4E4}"/>
  </bookViews>
  <sheets>
    <sheet name="4 Hinge" sheetId="1" r:id="rId1"/>
  </sheets>
  <definedNames>
    <definedName name="_xlnm.Print_Area" localSheetId="0">'4 Hinge'!$A$1:$Y$63</definedName>
    <definedName name="_xlnm.Print_Area">'4 Hinge'!$A$1:$Y$63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74" i="1" l="1"/>
  <c r="AD75" i="1" s="1"/>
  <c r="AH64" i="1"/>
  <c r="AD62" i="1"/>
  <c r="A62" i="1"/>
  <c r="AH61" i="1"/>
  <c r="AH60" i="1"/>
  <c r="S60" i="1"/>
  <c r="I60" i="1"/>
  <c r="D57" i="1"/>
  <c r="G50" i="1"/>
  <c r="C50" i="1"/>
  <c r="K47" i="1"/>
  <c r="G40" i="1"/>
  <c r="D40" i="1"/>
  <c r="I36" i="1"/>
  <c r="T34" i="1"/>
  <c r="T33" i="1"/>
  <c r="Q33" i="1"/>
  <c r="T31" i="1"/>
  <c r="Q31" i="1"/>
  <c r="O31" i="1"/>
  <c r="K31" i="1"/>
  <c r="G30" i="1"/>
  <c r="E30" i="1"/>
  <c r="L28" i="1"/>
  <c r="U26" i="1"/>
  <c r="U24" i="1"/>
  <c r="U22" i="1"/>
  <c r="C22" i="1"/>
  <c r="I20" i="1"/>
  <c r="P19" i="1"/>
  <c r="L19" i="1"/>
  <c r="F19" i="1"/>
  <c r="B19" i="1"/>
  <c r="U17" i="1"/>
  <c r="P17" i="1"/>
  <c r="K17" i="1"/>
  <c r="G17" i="1"/>
  <c r="B17" i="1"/>
  <c r="M10" i="1"/>
  <c r="I10" i="1"/>
  <c r="E10" i="1"/>
  <c r="D9" i="1"/>
  <c r="W8" i="1"/>
  <c r="T8" i="1"/>
  <c r="Q8" i="1"/>
  <c r="D8" i="1"/>
  <c r="AC7" i="1"/>
  <c r="X60" i="1" s="1"/>
  <c r="D7" i="1"/>
  <c r="X5" i="1"/>
  <c r="V5" i="1"/>
  <c r="AH63" i="1" l="1"/>
  <c r="AC66" i="1" s="1"/>
  <c r="AD63" i="1" s="1"/>
  <c r="AD64" i="1" s="1"/>
  <c r="AD65" i="1" s="1"/>
</calcChain>
</file>

<file path=xl/sharedStrings.xml><?xml version="1.0" encoding="utf-8"?>
<sst xmlns="http://schemas.openxmlformats.org/spreadsheetml/2006/main" count="154" uniqueCount="130">
  <si>
    <t>FRAME TYPE F1</t>
  </si>
  <si>
    <t>Frameworks Manufacturing, Inc.</t>
  </si>
  <si>
    <t>1910 Cypress Station Drive, Ste. 100</t>
  </si>
  <si>
    <t>On Drawing</t>
  </si>
  <si>
    <t>Dimensional</t>
  </si>
  <si>
    <t xml:space="preserve">Do not Enter </t>
  </si>
  <si>
    <t>Houston, Texas 77090</t>
  </si>
  <si>
    <t>www.frameworks.com</t>
  </si>
  <si>
    <t xml:space="preserve">Shop Drawing </t>
  </si>
  <si>
    <t>of</t>
  </si>
  <si>
    <t xml:space="preserve">Customer :  </t>
  </si>
  <si>
    <t>FRAME SERIES</t>
  </si>
  <si>
    <t>FINISH</t>
  </si>
  <si>
    <t>MUTE</t>
  </si>
  <si>
    <t xml:space="preserve">Date :   </t>
  </si>
  <si>
    <t xml:space="preserve">Project :  </t>
  </si>
  <si>
    <t xml:space="preserve">Entered By :  </t>
  </si>
  <si>
    <t xml:space="preserve">PO # : </t>
  </si>
  <si>
    <t xml:space="preserve">Shop Drawing # :   </t>
  </si>
  <si>
    <t>Packaging Requirements</t>
  </si>
  <si>
    <t>Bulk</t>
  </si>
  <si>
    <t>Single Box</t>
  </si>
  <si>
    <t>Box w/precut sidelite</t>
  </si>
  <si>
    <t xml:space="preserve">Customer :   </t>
  </si>
  <si>
    <t/>
  </si>
  <si>
    <t xml:space="preserve">Project :   </t>
  </si>
  <si>
    <t xml:space="preserve">P.O. no.:   </t>
  </si>
  <si>
    <t>Adjustable Only</t>
  </si>
  <si>
    <t xml:space="preserve">Series  :   </t>
  </si>
  <si>
    <t>375 / 487 / wall thickness</t>
  </si>
  <si>
    <t xml:space="preserve">Finish  :   </t>
  </si>
  <si>
    <t>ACL / BLK / BRZ / GRY / WHT / OTHER-DETAIL</t>
  </si>
  <si>
    <t>Square</t>
  </si>
  <si>
    <t>Miter</t>
  </si>
  <si>
    <t>Sidelite</t>
  </si>
  <si>
    <t>System</t>
  </si>
  <si>
    <t>Sidelite (ea side)</t>
  </si>
  <si>
    <t xml:space="preserve">Mute :   </t>
  </si>
  <si>
    <t>BLK / GRY / WHT</t>
  </si>
  <si>
    <t>Insert Closure</t>
  </si>
  <si>
    <t xml:space="preserve">Special Header </t>
  </si>
  <si>
    <t>Std F/B</t>
  </si>
  <si>
    <t>Fire</t>
  </si>
  <si>
    <t>QUANTITY</t>
  </si>
  <si>
    <t xml:space="preserve">Bulk Pack :  </t>
  </si>
  <si>
    <t>X</t>
  </si>
  <si>
    <t>Reinforcement</t>
  </si>
  <si>
    <t xml:space="preserve">prep, Detail </t>
  </si>
  <si>
    <t>prep</t>
  </si>
  <si>
    <t>Label</t>
  </si>
  <si>
    <t xml:space="preserve">Single Box :  </t>
  </si>
  <si>
    <t xml:space="preserve">Box w/Pre-cut Sidelite :  </t>
  </si>
  <si>
    <t>Left Hand</t>
  </si>
  <si>
    <t>Right Hand</t>
  </si>
  <si>
    <t xml:space="preserve">Freestanding :  </t>
  </si>
  <si>
    <t xml:space="preserve">Adjustable :  </t>
  </si>
  <si>
    <t>Pair</t>
  </si>
  <si>
    <t xml:space="preserve">Sidelite :  </t>
  </si>
  <si>
    <t xml:space="preserve">System :  </t>
  </si>
  <si>
    <t>Sidelite Information</t>
  </si>
  <si>
    <t xml:space="preserve">Sidelite each side :  </t>
  </si>
  <si>
    <t>Location</t>
  </si>
  <si>
    <t>Stiffner Requirements</t>
  </si>
  <si>
    <t>To Top of Strike Plate</t>
  </si>
  <si>
    <t xml:space="preserve">Insert Closure Reinforcement : </t>
  </si>
  <si>
    <t xml:space="preserve">Special Header Prep :  </t>
  </si>
  <si>
    <r>
      <t>Check Dimension</t>
    </r>
    <r>
      <rPr>
        <sz val="6"/>
        <color theme="0"/>
        <rFont val="Arial"/>
        <family val="2"/>
      </rPr>
      <t>….</t>
    </r>
  </si>
  <si>
    <t>Side</t>
  </si>
  <si>
    <t>and</t>
  </si>
  <si>
    <t xml:space="preserve">Detail # :  </t>
  </si>
  <si>
    <t xml:space="preserve"> Detail Sheet #</t>
  </si>
  <si>
    <t>To CL of Strike Plate</t>
  </si>
  <si>
    <t>Top of Frame</t>
  </si>
  <si>
    <t xml:space="preserve">Std Flushbolt :  </t>
  </si>
  <si>
    <t>LH Active / RH Active</t>
  </si>
  <si>
    <t xml:space="preserve">20 MINUTE :  </t>
  </si>
  <si>
    <t>20 Minute</t>
  </si>
  <si>
    <t>Notes:</t>
  </si>
  <si>
    <t xml:space="preserve">LEFT HAND:  </t>
  </si>
  <si>
    <t>Qty</t>
  </si>
  <si>
    <t>Opening Height</t>
  </si>
  <si>
    <t xml:space="preserve">RIGHT HAND:  </t>
  </si>
  <si>
    <t xml:space="preserve">PAIR :  </t>
  </si>
  <si>
    <t xml:space="preserve">Added Length :  </t>
  </si>
  <si>
    <t>YES / NO</t>
  </si>
  <si>
    <t xml:space="preserve">Qty of Extra Length :  </t>
  </si>
  <si>
    <t xml:space="preserve">Location :  </t>
  </si>
  <si>
    <t>Strike Side</t>
  </si>
  <si>
    <t xml:space="preserve">Add'l sidelite location :  </t>
  </si>
  <si>
    <t>Hinge Side</t>
  </si>
  <si>
    <t xml:space="preserve">Stiffner Requirements :  </t>
  </si>
  <si>
    <t>Segmented / Full length aluminum</t>
  </si>
  <si>
    <t xml:space="preserve">Add'l stiffner Requirements :  </t>
  </si>
  <si>
    <t>Steel standard strike / HD Steel (hinge side only)</t>
  </si>
  <si>
    <t xml:space="preserve">HD steel hinge note :  </t>
  </si>
  <si>
    <t>drill and tap for hinges</t>
  </si>
  <si>
    <t xml:space="preserve">Opening Width :  </t>
  </si>
  <si>
    <t>opening width (inches)</t>
  </si>
  <si>
    <t>Frame Height</t>
  </si>
  <si>
    <t>Opening Height :</t>
  </si>
  <si>
    <t>decimal</t>
  </si>
  <si>
    <t xml:space="preserve">Opening Height on Drawing :  </t>
  </si>
  <si>
    <t xml:space="preserve">Top of Frame on Drawing :  </t>
  </si>
  <si>
    <t>Hinge Layout / Info</t>
  </si>
  <si>
    <t xml:space="preserve">Quantity of 4.5" hinges :  </t>
  </si>
  <si>
    <t>Added Length</t>
  </si>
  <si>
    <t>Submitted By :</t>
  </si>
  <si>
    <t>Date :</t>
  </si>
  <si>
    <t xml:space="preserve">TOP HINGE:  </t>
  </si>
  <si>
    <t>Excess</t>
  </si>
  <si>
    <t xml:space="preserve">BOTTOM HINGE:  </t>
  </si>
  <si>
    <t>Standard prep: 4-1/2" standard weight hinges (15/64" B.S. on doors) &amp; a 4-7/8" ASA strike plate.</t>
  </si>
  <si>
    <t>Approved By :</t>
  </si>
  <si>
    <t xml:space="preserve">Top of 1st Hinge :  </t>
  </si>
  <si>
    <t>Inches</t>
  </si>
  <si>
    <t>-</t>
  </si>
  <si>
    <t xml:space="preserve">Top of 2nd Hinge :  </t>
  </si>
  <si>
    <t xml:space="preserve">Top of 3rd Hinge :  </t>
  </si>
  <si>
    <t xml:space="preserve">Top of 4th Hinge :  </t>
  </si>
  <si>
    <t>if applicable</t>
  </si>
  <si>
    <t xml:space="preserve">Between Hinge Dimension :  </t>
  </si>
  <si>
    <t xml:space="preserve">Check Dimension 1 :  </t>
  </si>
  <si>
    <t xml:space="preserve">Check Dimension 2 :  </t>
  </si>
  <si>
    <t xml:space="preserve">Check Dimension 3 :  </t>
  </si>
  <si>
    <t>Strike Location</t>
  </si>
  <si>
    <t xml:space="preserve">c/l above finish floor :  </t>
  </si>
  <si>
    <t xml:space="preserve">c/l above finish floor ON DRAWING :  </t>
  </si>
  <si>
    <t>inches</t>
  </si>
  <si>
    <t xml:space="preserve">c/l from inside of frame down ON DRAWING :  </t>
  </si>
  <si>
    <t xml:space="preserve">top of strike ON DRAWING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</si>
</sst>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d\,\ yyyy"/>
    <numFmt numFmtId="165" formatCode="#\ ???/???"/>
    <numFmt numFmtId="166" formatCode="m/d/yy;@"/>
    <numFmt numFmtId="167" formatCode="mm/dd/yy;@"/>
  </numFmts>
  <fonts count="26">
    <font>
      <sz val="12"/>
      <name val="Arial"/>
      <family val="2"/>
    </font>
    <font>
      <sz val="12"/>
      <name val="Arial"/>
      <family val="2"/>
    </font>
    <font>
      <b/>
      <sz val="32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2"/>
      <name val="Humanst521 Lt BT"/>
    </font>
    <font>
      <b/>
      <sz val="12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u/>
      <sz val="14"/>
      <name val="Arial"/>
      <family val="2"/>
    </font>
    <font>
      <sz val="9"/>
      <name val="Arial"/>
      <family val="2"/>
    </font>
    <font>
      <sz val="6"/>
      <color theme="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double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3" fillId="0" borderId="4" xfId="0" applyFont="1" applyBorder="1"/>
    <xf numFmtId="0" fontId="1" fillId="0" borderId="0" xfId="0" applyFont="1"/>
    <xf numFmtId="0" fontId="1" fillId="0" borderId="5" xfId="0" applyFont="1" applyBorder="1"/>
    <xf numFmtId="0" fontId="4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3" fillId="0" borderId="7" xfId="0" applyFont="1" applyBorder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3" fillId="0" borderId="10" xfId="0" applyFont="1" applyBorder="1"/>
    <xf numFmtId="0" fontId="7" fillId="0" borderId="0" xfId="0" applyFont="1" applyAlignment="1">
      <alignment horizontal="centerContinuous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7" xfId="0" applyFont="1" applyBorder="1"/>
    <xf numFmtId="0" fontId="9" fillId="0" borderId="0" xfId="1" applyNumberFormat="1" applyFont="1" applyBorder="1" applyAlignment="1">
      <alignment horizontal="centerContinuous" vertical="top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7" xfId="0" applyFont="1" applyBorder="1"/>
    <xf numFmtId="0" fontId="1" fillId="0" borderId="13" xfId="0" applyFont="1" applyBorder="1"/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/>
    <xf numFmtId="0" fontId="1" fillId="0" borderId="0" xfId="0" applyFont="1" applyAlignment="1">
      <alignment horizontal="left"/>
    </xf>
    <xf numFmtId="0" fontId="10" fillId="0" borderId="15" xfId="0" applyFont="1" applyBorder="1"/>
    <xf numFmtId="0" fontId="0" fillId="0" borderId="15" xfId="0" applyBorder="1"/>
    <xf numFmtId="0" fontId="10" fillId="0" borderId="0" xfId="0" applyFont="1"/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Protection="1">
      <protection locked="0"/>
    </xf>
    <xf numFmtId="0" fontId="1" fillId="5" borderId="0" xfId="0" applyFont="1" applyFill="1"/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/>
    </xf>
    <xf numFmtId="0" fontId="10" fillId="0" borderId="12" xfId="0" applyFont="1" applyBorder="1"/>
    <xf numFmtId="0" fontId="1" fillId="0" borderId="12" xfId="0" applyFont="1" applyBorder="1"/>
    <xf numFmtId="0" fontId="10" fillId="0" borderId="7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28" xfId="0" applyFont="1" applyBorder="1"/>
    <xf numFmtId="0" fontId="1" fillId="0" borderId="29" xfId="0" applyFont="1" applyBorder="1"/>
    <xf numFmtId="0" fontId="1" fillId="0" borderId="15" xfId="0" applyFont="1" applyBorder="1"/>
    <xf numFmtId="0" fontId="1" fillId="0" borderId="21" xfId="0" applyFont="1" applyBorder="1"/>
    <xf numFmtId="0" fontId="1" fillId="0" borderId="20" xfId="0" applyFont="1" applyBorder="1"/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0" xfId="0" applyFont="1" applyBorder="1"/>
    <xf numFmtId="0" fontId="1" fillId="6" borderId="0" xfId="0" applyFont="1" applyFill="1" applyProtection="1">
      <protection locked="0"/>
    </xf>
    <xf numFmtId="0" fontId="1" fillId="0" borderId="23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9" fillId="0" borderId="31" xfId="0" applyFont="1" applyBorder="1" applyAlignment="1">
      <alignment horizontal="right"/>
    </xf>
    <xf numFmtId="0" fontId="20" fillId="0" borderId="32" xfId="0" applyFont="1" applyBorder="1" applyAlignment="1">
      <alignment horizontal="center"/>
    </xf>
    <xf numFmtId="0" fontId="1" fillId="0" borderId="31" xfId="0" applyFont="1" applyBorder="1"/>
    <xf numFmtId="0" fontId="19" fillId="0" borderId="32" xfId="0" applyFont="1" applyBorder="1" applyAlignment="1">
      <alignment horizontal="righ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4" xfId="0" applyFont="1" applyBorder="1" applyAlignment="1">
      <alignment horizontal="centerContinuous"/>
    </xf>
    <xf numFmtId="0" fontId="6" fillId="0" borderId="34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2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Continuous"/>
    </xf>
    <xf numFmtId="0" fontId="6" fillId="0" borderId="38" xfId="0" applyFont="1" applyBorder="1"/>
    <xf numFmtId="0" fontId="7" fillId="0" borderId="41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4" fillId="0" borderId="41" xfId="0" applyFont="1" applyBorder="1" applyAlignment="1">
      <alignment horizontal="centerContinuous"/>
    </xf>
    <xf numFmtId="0" fontId="4" fillId="0" borderId="15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0" borderId="41" xfId="0" applyFont="1" applyBorder="1"/>
    <xf numFmtId="0" fontId="10" fillId="0" borderId="42" xfId="0" applyFont="1" applyBorder="1" applyAlignment="1">
      <alignment horizontal="center"/>
    </xf>
    <xf numFmtId="0" fontId="1" fillId="0" borderId="42" xfId="0" applyFont="1" applyBorder="1"/>
    <xf numFmtId="0" fontId="1" fillId="0" borderId="0" xfId="0" applyFont="1" applyAlignment="1">
      <alignment horizontal="center" vertical="center"/>
    </xf>
    <xf numFmtId="0" fontId="1" fillId="0" borderId="43" xfId="0" applyFont="1" applyBorder="1"/>
    <xf numFmtId="0" fontId="10" fillId="0" borderId="44" xfId="0" applyFont="1" applyBorder="1" applyAlignment="1">
      <alignment horizontal="centerContinuous" vertical="center"/>
    </xf>
    <xf numFmtId="0" fontId="10" fillId="0" borderId="45" xfId="0" applyFont="1" applyBorder="1" applyAlignment="1">
      <alignment horizontal="centerContinuous" vertical="center"/>
    </xf>
    <xf numFmtId="0" fontId="1" fillId="0" borderId="45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10" fillId="0" borderId="45" xfId="0" applyFont="1" applyBorder="1" applyAlignment="1">
      <alignment horizontal="centerContinuous"/>
    </xf>
    <xf numFmtId="0" fontId="18" fillId="0" borderId="45" xfId="0" applyFont="1" applyBorder="1" applyAlignment="1">
      <alignment horizontal="centerContinuous"/>
    </xf>
    <xf numFmtId="0" fontId="10" fillId="0" borderId="46" xfId="0" applyFont="1" applyBorder="1" applyAlignment="1">
      <alignment horizontal="centerContinuous"/>
    </xf>
    <xf numFmtId="0" fontId="9" fillId="0" borderId="47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48" xfId="0" applyFont="1" applyBorder="1" applyAlignment="1">
      <alignment horizontal="centerContinuous"/>
    </xf>
    <xf numFmtId="0" fontId="9" fillId="0" borderId="49" xfId="0" applyFont="1" applyBorder="1" applyAlignment="1">
      <alignment horizontal="centerContinuous"/>
    </xf>
    <xf numFmtId="0" fontId="22" fillId="0" borderId="0" xfId="0" applyFont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Continuous"/>
    </xf>
    <xf numFmtId="0" fontId="7" fillId="0" borderId="5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6" fillId="0" borderId="56" xfId="0" applyFont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4" fillId="0" borderId="50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1" fillId="5" borderId="0" xfId="0" applyFont="1" applyFill="1" applyAlignment="1">
      <alignment horizontal="center"/>
    </xf>
    <xf numFmtId="0" fontId="4" fillId="0" borderId="57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1" fillId="2" borderId="11" xfId="0" quotePrefix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centerContinuous"/>
    </xf>
    <xf numFmtId="0" fontId="4" fillId="0" borderId="58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3" borderId="11" xfId="0" applyFont="1" applyFill="1" applyBorder="1"/>
    <xf numFmtId="165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50" xfId="0" applyFont="1" applyBorder="1"/>
    <xf numFmtId="0" fontId="7" fillId="0" borderId="0" xfId="0" applyFont="1"/>
    <xf numFmtId="0" fontId="7" fillId="0" borderId="60" xfId="0" applyFont="1" applyBorder="1" applyAlignment="1">
      <alignment horizontal="centerContinuous"/>
    </xf>
    <xf numFmtId="0" fontId="7" fillId="0" borderId="61" xfId="0" applyFont="1" applyBorder="1" applyAlignment="1">
      <alignment horizontal="centerContinuous"/>
    </xf>
    <xf numFmtId="0" fontId="7" fillId="0" borderId="62" xfId="0" applyFont="1" applyBorder="1" applyAlignment="1">
      <alignment horizontal="centerContinuous"/>
    </xf>
    <xf numFmtId="0" fontId="25" fillId="0" borderId="50" xfId="0" applyFont="1" applyBorder="1"/>
    <xf numFmtId="0" fontId="25" fillId="0" borderId="0" xfId="0" applyFont="1"/>
    <xf numFmtId="166" fontId="14" fillId="0" borderId="12" xfId="0" applyNumberFormat="1" applyFont="1" applyBorder="1" applyAlignment="1">
      <alignment horizontal="center"/>
    </xf>
    <xf numFmtId="0" fontId="1" fillId="4" borderId="0" xfId="0" applyFont="1" applyFill="1"/>
    <xf numFmtId="0" fontId="7" fillId="0" borderId="5" xfId="0" applyFont="1" applyBorder="1" applyAlignment="1">
      <alignment horizontal="centerContinuous"/>
    </xf>
    <xf numFmtId="0" fontId="7" fillId="0" borderId="63" xfId="0" applyFont="1" applyBorder="1" applyAlignment="1">
      <alignment horizontal="centerContinuous"/>
    </xf>
    <xf numFmtId="0" fontId="25" fillId="0" borderId="63" xfId="0" applyFont="1" applyBorder="1" applyAlignment="1">
      <alignment horizontal="centerContinuous"/>
    </xf>
    <xf numFmtId="167" fontId="17" fillId="0" borderId="12" xfId="0" applyNumberFormat="1" applyFont="1" applyBorder="1" applyAlignment="1">
      <alignment horizontal="center"/>
    </xf>
    <xf numFmtId="0" fontId="1" fillId="5" borderId="0" xfId="0" applyFont="1" applyFill="1" applyAlignment="1">
      <alignment horizontal="right"/>
    </xf>
    <xf numFmtId="0" fontId="0" fillId="2" borderId="11" xfId="0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0" xfId="0" applyFont="1" applyFill="1" applyAlignment="1">
      <alignment horizontal="fill"/>
    </xf>
    <xf numFmtId="0" fontId="1" fillId="0" borderId="65" xfId="0" applyFont="1" applyBorder="1"/>
    <xf numFmtId="0" fontId="1" fillId="0" borderId="67" xfId="0" applyFont="1" applyBorder="1"/>
    <xf numFmtId="0" fontId="1" fillId="0" borderId="68" xfId="0" applyFont="1" applyBorder="1"/>
    <xf numFmtId="0" fontId="1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3" borderId="0" xfId="0" applyFont="1" applyFill="1"/>
    <xf numFmtId="0" fontId="1" fillId="3" borderId="11" xfId="0" applyFont="1" applyFill="1" applyBorder="1" applyProtection="1">
      <protection locked="0"/>
    </xf>
    <xf numFmtId="0" fontId="23" fillId="0" borderId="0" xfId="0" applyFont="1"/>
    <xf numFmtId="0" fontId="1" fillId="5" borderId="0" xfId="0" applyFont="1" applyFill="1" applyAlignment="1">
      <alignment horizontal="centerContinuous"/>
    </xf>
    <xf numFmtId="0" fontId="1" fillId="0" borderId="0" xfId="0" applyFont="1" applyAlignment="1" applyProtection="1">
      <alignment horizontal="right"/>
      <protection locked="0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/>
    <xf numFmtId="0" fontId="1" fillId="0" borderId="6" xfId="0" applyFont="1" applyBorder="1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/>
    </xf>
    <xf numFmtId="0" fontId="0" fillId="0" borderId="12" xfId="0" applyBorder="1"/>
    <xf numFmtId="0" fontId="1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4" fillId="0" borderId="5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6" fillId="0" borderId="5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right" wrapText="1"/>
    </xf>
    <xf numFmtId="0" fontId="7" fillId="0" borderId="50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42" xfId="0" applyFont="1" applyBorder="1" applyAlignment="1">
      <alignment horizontal="center" vertical="top"/>
    </xf>
    <xf numFmtId="0" fontId="7" fillId="0" borderId="5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6" fillId="0" borderId="5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0" fontId="23" fillId="0" borderId="54" xfId="0" applyFont="1" applyBorder="1" applyAlignment="1">
      <alignment horizontal="center"/>
    </xf>
    <xf numFmtId="0" fontId="1" fillId="0" borderId="55" xfId="0" applyFont="1" applyBorder="1"/>
    <xf numFmtId="165" fontId="4" fillId="0" borderId="0" xfId="0" applyNumberFormat="1" applyFont="1" applyAlignment="1">
      <alignment horizontal="center" vertical="center"/>
    </xf>
    <xf numFmtId="0" fontId="4" fillId="0" borderId="5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0" borderId="12" xfId="0" applyFont="1" applyBorder="1"/>
    <xf numFmtId="0" fontId="4" fillId="0" borderId="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1" fillId="0" borderId="12" xfId="0" applyFont="1" applyBorder="1"/>
    <xf numFmtId="0" fontId="6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0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392206</xdr:colOff>
      <xdr:row>11</xdr:row>
      <xdr:rowOff>196103</xdr:rowOff>
    </xdr:from>
    <xdr:to>
      <xdr:col>4</xdr:col>
      <xdr:colOff>22131</xdr:colOff>
      <xdr:row>15</xdr:row>
      <xdr:rowOff>147077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F7AD871-AAC6-4CA7-B581-9BABF6333A69}"/>
            </a:ext>
          </a:extLst>
        </xdr:cNvPr>
        <xdr:cNvGrpSpPr/>
      </xdr:nvGrpSpPr>
      <xdr:grpSpPr>
        <a:xfrm>
          <a:off x="535081" y="2553541"/>
          <a:ext cx="915800" cy="808224"/>
          <a:chOff x="600075" y="2905125"/>
          <a:chExt cx="966788" cy="723900"/>
        </a:xfrm>
      </xdr:grpSpPr>
      <xdr:sp macro="" textlink="">
        <xdr:nvSpPr>
          <xdr:cNvPr id="3" name="Line 1">
            <a:extLst>
              <a:ext uri="{FF2B5EF4-FFF2-40B4-BE49-F238E27FC236}">
                <a16:creationId xmlns:a16="http://schemas.microsoft.com/office/drawing/2014/main" id="{E2D91EBE-0625-4297-A577-EFD58A96AF4B}"/>
              </a:ext>
            </a:extLst>
          </xdr:cNvPr>
          <xdr:cNvSpPr>
            <a:spLocks noChangeShapeType="1"/>
          </xdr:cNvSpPr>
        </xdr:nvSpPr>
        <xdr:spPr bwMode="auto">
          <a:xfrm flipV="1">
            <a:off x="1562100" y="2905125"/>
            <a:ext cx="0" cy="723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">
            <a:extLst>
              <a:ext uri="{FF2B5EF4-FFF2-40B4-BE49-F238E27FC236}">
                <a16:creationId xmlns:a16="http://schemas.microsoft.com/office/drawing/2014/main" id="{B5907AC8-D0AD-4277-8FD8-0D876348173C}"/>
              </a:ext>
            </a:extLst>
          </xdr:cNvPr>
          <xdr:cNvSpPr>
            <a:spLocks noChangeShapeType="1"/>
          </xdr:cNvSpPr>
        </xdr:nvSpPr>
        <xdr:spPr bwMode="auto">
          <a:xfrm flipH="1">
            <a:off x="600075" y="2990850"/>
            <a:ext cx="8667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3">
            <a:extLst>
              <a:ext uri="{FF2B5EF4-FFF2-40B4-BE49-F238E27FC236}">
                <a16:creationId xmlns:a16="http://schemas.microsoft.com/office/drawing/2014/main" id="{7E9F88B6-EE94-4364-859C-44EA01AA25D2}"/>
              </a:ext>
            </a:extLst>
          </xdr:cNvPr>
          <xdr:cNvSpPr>
            <a:spLocks noChangeShapeType="1"/>
          </xdr:cNvSpPr>
        </xdr:nvSpPr>
        <xdr:spPr bwMode="auto">
          <a:xfrm flipV="1">
            <a:off x="1466850" y="2905125"/>
            <a:ext cx="0" cy="723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60">
            <a:extLst>
              <a:ext uri="{FF2B5EF4-FFF2-40B4-BE49-F238E27FC236}">
                <a16:creationId xmlns:a16="http://schemas.microsoft.com/office/drawing/2014/main" id="{439BA36E-2DCD-47FC-A374-9AC8833EC786}"/>
              </a:ext>
            </a:extLst>
          </xdr:cNvPr>
          <xdr:cNvSpPr>
            <a:spLocks noChangeShapeType="1"/>
          </xdr:cNvSpPr>
        </xdr:nvSpPr>
        <xdr:spPr bwMode="auto">
          <a:xfrm flipH="1">
            <a:off x="638175" y="2905125"/>
            <a:ext cx="92868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144907</xdr:colOff>
      <xdr:row>12</xdr:row>
      <xdr:rowOff>22412</xdr:rowOff>
    </xdr:from>
    <xdr:to>
      <xdr:col>8</xdr:col>
      <xdr:colOff>11205</xdr:colOff>
      <xdr:row>15</xdr:row>
      <xdr:rowOff>131950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A131EDF2-A815-44B9-9568-BA74DC1535CD}"/>
            </a:ext>
          </a:extLst>
        </xdr:cNvPr>
        <xdr:cNvGrpSpPr/>
      </xdr:nvGrpSpPr>
      <xdr:grpSpPr>
        <a:xfrm>
          <a:off x="2430907" y="2594162"/>
          <a:ext cx="723548" cy="752476"/>
          <a:chOff x="3230166" y="2733675"/>
          <a:chExt cx="684609" cy="723900"/>
        </a:xfrm>
      </xdr:grpSpPr>
      <xdr:sp macro="" textlink="">
        <xdr:nvSpPr>
          <xdr:cNvPr id="8" name="Line 61">
            <a:extLst>
              <a:ext uri="{FF2B5EF4-FFF2-40B4-BE49-F238E27FC236}">
                <a16:creationId xmlns:a16="http://schemas.microsoft.com/office/drawing/2014/main" id="{501DFC52-41A1-4322-9FC4-07276B7511F9}"/>
              </a:ext>
            </a:extLst>
          </xdr:cNvPr>
          <xdr:cNvSpPr>
            <a:spLocks noChangeShapeType="1"/>
          </xdr:cNvSpPr>
        </xdr:nvSpPr>
        <xdr:spPr bwMode="auto">
          <a:xfrm flipH="1">
            <a:off x="3249215" y="2733675"/>
            <a:ext cx="66556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62">
            <a:extLst>
              <a:ext uri="{FF2B5EF4-FFF2-40B4-BE49-F238E27FC236}">
                <a16:creationId xmlns:a16="http://schemas.microsoft.com/office/drawing/2014/main" id="{8210D0D5-AAE1-4B2D-B1E6-8B92095E9BB2}"/>
              </a:ext>
            </a:extLst>
          </xdr:cNvPr>
          <xdr:cNvSpPr>
            <a:spLocks noChangeShapeType="1"/>
          </xdr:cNvSpPr>
        </xdr:nvSpPr>
        <xdr:spPr bwMode="auto">
          <a:xfrm flipV="1">
            <a:off x="3908822" y="2733675"/>
            <a:ext cx="0" cy="723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63">
            <a:extLst>
              <a:ext uri="{FF2B5EF4-FFF2-40B4-BE49-F238E27FC236}">
                <a16:creationId xmlns:a16="http://schemas.microsoft.com/office/drawing/2014/main" id="{F20CEEC5-7F0A-49EB-BDD8-79A772AD5917}"/>
              </a:ext>
            </a:extLst>
          </xdr:cNvPr>
          <xdr:cNvSpPr>
            <a:spLocks noChangeShapeType="1"/>
          </xdr:cNvSpPr>
        </xdr:nvSpPr>
        <xdr:spPr bwMode="auto">
          <a:xfrm flipH="1">
            <a:off x="3230166" y="2833687"/>
            <a:ext cx="5738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64">
            <a:extLst>
              <a:ext uri="{FF2B5EF4-FFF2-40B4-BE49-F238E27FC236}">
                <a16:creationId xmlns:a16="http://schemas.microsoft.com/office/drawing/2014/main" id="{A72299DD-B489-4B10-AE3B-27537598B067}"/>
              </a:ext>
            </a:extLst>
          </xdr:cNvPr>
          <xdr:cNvSpPr>
            <a:spLocks noChangeShapeType="1"/>
          </xdr:cNvSpPr>
        </xdr:nvSpPr>
        <xdr:spPr bwMode="auto">
          <a:xfrm flipV="1">
            <a:off x="3804047" y="2819400"/>
            <a:ext cx="0" cy="6191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65">
            <a:extLst>
              <a:ext uri="{FF2B5EF4-FFF2-40B4-BE49-F238E27FC236}">
                <a16:creationId xmlns:a16="http://schemas.microsoft.com/office/drawing/2014/main" id="{A073DECF-4808-4BED-8264-754863FD7E6C}"/>
              </a:ext>
            </a:extLst>
          </xdr:cNvPr>
          <xdr:cNvSpPr>
            <a:spLocks noChangeShapeType="1"/>
          </xdr:cNvSpPr>
        </xdr:nvSpPr>
        <xdr:spPr bwMode="auto">
          <a:xfrm flipH="1">
            <a:off x="3799285" y="2747962"/>
            <a:ext cx="104775" cy="857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250521</xdr:colOff>
      <xdr:row>12</xdr:row>
      <xdr:rowOff>5393</xdr:rowOff>
    </xdr:from>
    <xdr:to>
      <xdr:col>17</xdr:col>
      <xdr:colOff>296956</xdr:colOff>
      <xdr:row>15</xdr:row>
      <xdr:rowOff>153171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4FEBA667-4886-40F1-A38E-97493A5991D7}"/>
            </a:ext>
          </a:extLst>
        </xdr:cNvPr>
        <xdr:cNvGrpSpPr/>
      </xdr:nvGrpSpPr>
      <xdr:grpSpPr>
        <a:xfrm>
          <a:off x="5965521" y="2577143"/>
          <a:ext cx="1427560" cy="790716"/>
          <a:chOff x="7945040" y="2825353"/>
          <a:chExt cx="1138237" cy="721519"/>
        </a:xfrm>
      </xdr:grpSpPr>
      <xdr:sp macro="" textlink="">
        <xdr:nvSpPr>
          <xdr:cNvPr id="14" name="Line 66">
            <a:extLst>
              <a:ext uri="{FF2B5EF4-FFF2-40B4-BE49-F238E27FC236}">
                <a16:creationId xmlns:a16="http://schemas.microsoft.com/office/drawing/2014/main" id="{6571C885-EE25-44A0-8B5A-2961B4D0B7A7}"/>
              </a:ext>
            </a:extLst>
          </xdr:cNvPr>
          <xdr:cNvSpPr>
            <a:spLocks noChangeShapeType="1"/>
          </xdr:cNvSpPr>
        </xdr:nvSpPr>
        <xdr:spPr bwMode="auto">
          <a:xfrm flipH="1">
            <a:off x="7945040" y="2825353"/>
            <a:ext cx="113119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7">
            <a:extLst>
              <a:ext uri="{FF2B5EF4-FFF2-40B4-BE49-F238E27FC236}">
                <a16:creationId xmlns:a16="http://schemas.microsoft.com/office/drawing/2014/main" id="{9D9B5BE8-9932-490E-BFCB-D38A1471A5EA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945041" y="2912269"/>
            <a:ext cx="113823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68">
            <a:extLst>
              <a:ext uri="{FF2B5EF4-FFF2-40B4-BE49-F238E27FC236}">
                <a16:creationId xmlns:a16="http://schemas.microsoft.com/office/drawing/2014/main" id="{E14C87AF-F991-40C1-B874-D79DB2263B41}"/>
              </a:ext>
            </a:extLst>
          </xdr:cNvPr>
          <xdr:cNvSpPr>
            <a:spLocks noChangeShapeType="1"/>
          </xdr:cNvSpPr>
        </xdr:nvSpPr>
        <xdr:spPr bwMode="auto">
          <a:xfrm flipV="1">
            <a:off x="8514160" y="2908697"/>
            <a:ext cx="0" cy="6381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69">
            <a:extLst>
              <a:ext uri="{FF2B5EF4-FFF2-40B4-BE49-F238E27FC236}">
                <a16:creationId xmlns:a16="http://schemas.microsoft.com/office/drawing/2014/main" id="{95B52146-A540-4BBE-97D1-0814C082FF7E}"/>
              </a:ext>
            </a:extLst>
          </xdr:cNvPr>
          <xdr:cNvSpPr>
            <a:spLocks noChangeShapeType="1"/>
          </xdr:cNvSpPr>
        </xdr:nvSpPr>
        <xdr:spPr bwMode="auto">
          <a:xfrm flipV="1">
            <a:off x="8590360" y="2908697"/>
            <a:ext cx="0" cy="6381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280569</xdr:colOff>
      <xdr:row>12</xdr:row>
      <xdr:rowOff>7327</xdr:rowOff>
    </xdr:from>
    <xdr:to>
      <xdr:col>23</xdr:col>
      <xdr:colOff>161192</xdr:colOff>
      <xdr:row>15</xdr:row>
      <xdr:rowOff>207890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194E08C9-0D92-4D95-A35D-0C1298357D44}"/>
            </a:ext>
          </a:extLst>
        </xdr:cNvPr>
        <xdr:cNvGrpSpPr/>
      </xdr:nvGrpSpPr>
      <xdr:grpSpPr>
        <a:xfrm>
          <a:off x="8233944" y="2579077"/>
          <a:ext cx="1595123" cy="843501"/>
          <a:chOff x="9717881" y="2800350"/>
          <a:chExt cx="1289447" cy="733425"/>
        </a:xfrm>
      </xdr:grpSpPr>
      <xdr:sp macro="" textlink="">
        <xdr:nvSpPr>
          <xdr:cNvPr id="19" name="Line 66">
            <a:extLst>
              <a:ext uri="{FF2B5EF4-FFF2-40B4-BE49-F238E27FC236}">
                <a16:creationId xmlns:a16="http://schemas.microsoft.com/office/drawing/2014/main" id="{7CCA04F2-EC85-401F-85A7-481D8C97E756}"/>
              </a:ext>
            </a:extLst>
          </xdr:cNvPr>
          <xdr:cNvSpPr>
            <a:spLocks noChangeShapeType="1"/>
          </xdr:cNvSpPr>
        </xdr:nvSpPr>
        <xdr:spPr bwMode="auto">
          <a:xfrm flipH="1">
            <a:off x="9736931" y="2800350"/>
            <a:ext cx="126336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7">
            <a:extLst>
              <a:ext uri="{FF2B5EF4-FFF2-40B4-BE49-F238E27FC236}">
                <a16:creationId xmlns:a16="http://schemas.microsoft.com/office/drawing/2014/main" id="{673CD959-19C9-47BD-A866-11F92A2C7FA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9717881" y="2886075"/>
            <a:ext cx="1289447" cy="35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68">
            <a:extLst>
              <a:ext uri="{FF2B5EF4-FFF2-40B4-BE49-F238E27FC236}">
                <a16:creationId xmlns:a16="http://schemas.microsoft.com/office/drawing/2014/main" id="{A5CF830C-C734-4052-8962-79BD84371DE5}"/>
              </a:ext>
            </a:extLst>
          </xdr:cNvPr>
          <xdr:cNvSpPr>
            <a:spLocks noChangeShapeType="1"/>
          </xdr:cNvSpPr>
        </xdr:nvSpPr>
        <xdr:spPr bwMode="auto">
          <a:xfrm flipV="1">
            <a:off x="10612042" y="2897981"/>
            <a:ext cx="0" cy="6357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69">
            <a:extLst>
              <a:ext uri="{FF2B5EF4-FFF2-40B4-BE49-F238E27FC236}">
                <a16:creationId xmlns:a16="http://schemas.microsoft.com/office/drawing/2014/main" id="{87D03F9D-8B6E-476B-9B19-59CC94D6203A}"/>
              </a:ext>
            </a:extLst>
          </xdr:cNvPr>
          <xdr:cNvSpPr>
            <a:spLocks noChangeShapeType="1"/>
          </xdr:cNvSpPr>
        </xdr:nvSpPr>
        <xdr:spPr bwMode="auto">
          <a:xfrm flipV="1">
            <a:off x="10688242" y="2897981"/>
            <a:ext cx="0" cy="6357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68">
            <a:extLst>
              <a:ext uri="{FF2B5EF4-FFF2-40B4-BE49-F238E27FC236}">
                <a16:creationId xmlns:a16="http://schemas.microsoft.com/office/drawing/2014/main" id="{6DAFC8B1-C632-4327-9299-07235B01CD4B}"/>
              </a:ext>
            </a:extLst>
          </xdr:cNvPr>
          <xdr:cNvSpPr>
            <a:spLocks noChangeShapeType="1"/>
          </xdr:cNvSpPr>
        </xdr:nvSpPr>
        <xdr:spPr bwMode="auto">
          <a:xfrm flipV="1">
            <a:off x="10003631" y="2889646"/>
            <a:ext cx="0" cy="6357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69">
            <a:extLst>
              <a:ext uri="{FF2B5EF4-FFF2-40B4-BE49-F238E27FC236}">
                <a16:creationId xmlns:a16="http://schemas.microsoft.com/office/drawing/2014/main" id="{6B35072A-A9A6-4A64-8054-DD8E6F408E5E}"/>
              </a:ext>
            </a:extLst>
          </xdr:cNvPr>
          <xdr:cNvSpPr>
            <a:spLocks noChangeShapeType="1"/>
          </xdr:cNvSpPr>
        </xdr:nvSpPr>
        <xdr:spPr bwMode="auto">
          <a:xfrm flipV="1">
            <a:off x="10079831" y="2889646"/>
            <a:ext cx="0" cy="6357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53226</xdr:colOff>
      <xdr:row>12</xdr:row>
      <xdr:rowOff>15969</xdr:rowOff>
    </xdr:from>
    <xdr:to>
      <xdr:col>12</xdr:col>
      <xdr:colOff>341778</xdr:colOff>
      <xdr:row>15</xdr:row>
      <xdr:rowOff>156461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28F8A866-5253-41F4-8047-C079952BC883}"/>
            </a:ext>
          </a:extLst>
        </xdr:cNvPr>
        <xdr:cNvGrpSpPr/>
      </xdr:nvGrpSpPr>
      <xdr:grpSpPr>
        <a:xfrm>
          <a:off x="4053726" y="2587719"/>
          <a:ext cx="1145802" cy="783430"/>
          <a:chOff x="5229224" y="2709863"/>
          <a:chExt cx="1009652" cy="731042"/>
        </a:xfrm>
      </xdr:grpSpPr>
      <xdr:sp macro="" textlink="">
        <xdr:nvSpPr>
          <xdr:cNvPr id="26" name="Line 66">
            <a:extLst>
              <a:ext uri="{FF2B5EF4-FFF2-40B4-BE49-F238E27FC236}">
                <a16:creationId xmlns:a16="http://schemas.microsoft.com/office/drawing/2014/main" id="{C5E2E378-A637-4333-9C7D-4E77D502AD4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229224" y="2709863"/>
            <a:ext cx="1002613" cy="71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67">
            <a:extLst>
              <a:ext uri="{FF2B5EF4-FFF2-40B4-BE49-F238E27FC236}">
                <a16:creationId xmlns:a16="http://schemas.microsoft.com/office/drawing/2014/main" id="{D12FBC5C-C2EC-429B-A8D5-124F3FD1018C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307807" y="2784872"/>
            <a:ext cx="93106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68">
            <a:extLst>
              <a:ext uri="{FF2B5EF4-FFF2-40B4-BE49-F238E27FC236}">
                <a16:creationId xmlns:a16="http://schemas.microsoft.com/office/drawing/2014/main" id="{66639100-6564-4BE7-8CA3-6E9764843582}"/>
              </a:ext>
            </a:extLst>
          </xdr:cNvPr>
          <xdr:cNvSpPr>
            <a:spLocks noChangeShapeType="1"/>
          </xdr:cNvSpPr>
        </xdr:nvSpPr>
        <xdr:spPr bwMode="auto">
          <a:xfrm flipV="1">
            <a:off x="5781678" y="2778919"/>
            <a:ext cx="0" cy="6381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69">
            <a:extLst>
              <a:ext uri="{FF2B5EF4-FFF2-40B4-BE49-F238E27FC236}">
                <a16:creationId xmlns:a16="http://schemas.microsoft.com/office/drawing/2014/main" id="{BEF7812A-4D4E-4808-A3F6-3861887BDDB0}"/>
              </a:ext>
            </a:extLst>
          </xdr:cNvPr>
          <xdr:cNvSpPr>
            <a:spLocks noChangeShapeType="1"/>
          </xdr:cNvSpPr>
        </xdr:nvSpPr>
        <xdr:spPr bwMode="auto">
          <a:xfrm flipV="1">
            <a:off x="5857878" y="2778919"/>
            <a:ext cx="0" cy="6381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69">
            <a:extLst>
              <a:ext uri="{FF2B5EF4-FFF2-40B4-BE49-F238E27FC236}">
                <a16:creationId xmlns:a16="http://schemas.microsoft.com/office/drawing/2014/main" id="{0D3C24D2-0AB4-4581-8D6C-5056A157987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305426" y="2719388"/>
            <a:ext cx="1191" cy="70365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68">
            <a:extLst>
              <a:ext uri="{FF2B5EF4-FFF2-40B4-BE49-F238E27FC236}">
                <a16:creationId xmlns:a16="http://schemas.microsoft.com/office/drawing/2014/main" id="{3E404E9A-D897-4CBE-8B5C-3BC9F64112B9}"/>
              </a:ext>
            </a:extLst>
          </xdr:cNvPr>
          <xdr:cNvSpPr>
            <a:spLocks noChangeShapeType="1"/>
          </xdr:cNvSpPr>
        </xdr:nvSpPr>
        <xdr:spPr bwMode="auto">
          <a:xfrm flipV="1">
            <a:off x="5230417" y="2714625"/>
            <a:ext cx="0" cy="7262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10</xdr:col>
      <xdr:colOff>139211</xdr:colOff>
      <xdr:row>12</xdr:row>
      <xdr:rowOff>89455</xdr:rowOff>
    </xdr:from>
    <xdr:to>
      <xdr:col>11</xdr:col>
      <xdr:colOff>251900</xdr:colOff>
      <xdr:row>13</xdr:row>
      <xdr:rowOff>190500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CF94D054-3CD3-4854-9E5A-914940A07FAE}"/>
            </a:ext>
          </a:extLst>
        </xdr:cNvPr>
        <xdr:cNvCxnSpPr>
          <a:stCxn id="28" idx="1"/>
        </xdr:cNvCxnSpPr>
      </xdr:nvCxnSpPr>
      <xdr:spPr bwMode="auto">
        <a:xfrm flipH="1">
          <a:off x="4139711" y="2604055"/>
          <a:ext cx="541314" cy="31059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124557</xdr:colOff>
      <xdr:row>13</xdr:row>
      <xdr:rowOff>190500</xdr:rowOff>
    </xdr:from>
    <xdr:to>
      <xdr:col>11</xdr:col>
      <xdr:colOff>251899</xdr:colOff>
      <xdr:row>15</xdr:row>
      <xdr:rowOff>131123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F6C60092-4BA1-4818-952D-EDE02B1B3AA8}"/>
            </a:ext>
          </a:extLst>
        </xdr:cNvPr>
        <xdr:cNvCxnSpPr>
          <a:endCxn id="28" idx="0"/>
        </xdr:cNvCxnSpPr>
      </xdr:nvCxnSpPr>
      <xdr:spPr bwMode="auto">
        <a:xfrm>
          <a:off x="4125057" y="2914650"/>
          <a:ext cx="555967" cy="35972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307731</xdr:colOff>
      <xdr:row>12</xdr:row>
      <xdr:rowOff>118879</xdr:rowOff>
    </xdr:from>
    <xdr:to>
      <xdr:col>22</xdr:col>
      <xdr:colOff>99997</xdr:colOff>
      <xdr:row>14</xdr:row>
      <xdr:rowOff>102576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CFC0470B-1B09-43B4-A1FC-693F7182E32F}"/>
            </a:ext>
          </a:extLst>
        </xdr:cNvPr>
        <xdr:cNvCxnSpPr>
          <a:stCxn id="21" idx="1"/>
        </xdr:cNvCxnSpPr>
      </xdr:nvCxnSpPr>
      <xdr:spPr bwMode="auto">
        <a:xfrm flipH="1">
          <a:off x="8689731" y="2633479"/>
          <a:ext cx="649516" cy="40279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293078</xdr:colOff>
      <xdr:row>14</xdr:row>
      <xdr:rowOff>117230</xdr:rowOff>
    </xdr:from>
    <xdr:to>
      <xdr:col>22</xdr:col>
      <xdr:colOff>99996</xdr:colOff>
      <xdr:row>15</xdr:row>
      <xdr:rowOff>207890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930E8F7F-8C1F-4543-BB9B-E095A62BD61D}"/>
            </a:ext>
          </a:extLst>
        </xdr:cNvPr>
        <xdr:cNvCxnSpPr>
          <a:endCxn id="21" idx="0"/>
        </xdr:cNvCxnSpPr>
      </xdr:nvCxnSpPr>
      <xdr:spPr bwMode="auto">
        <a:xfrm>
          <a:off x="8675078" y="3050930"/>
          <a:ext cx="664168" cy="30021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21167</xdr:colOff>
      <xdr:row>23</xdr:row>
      <xdr:rowOff>6805</xdr:rowOff>
    </xdr:from>
    <xdr:to>
      <xdr:col>13</xdr:col>
      <xdr:colOff>190499</xdr:colOff>
      <xdr:row>58</xdr:row>
      <xdr:rowOff>176894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22A4DA6D-6D38-4D5D-B40C-AE9464442AD3}"/>
            </a:ext>
          </a:extLst>
        </xdr:cNvPr>
        <xdr:cNvGrpSpPr/>
      </xdr:nvGrpSpPr>
      <xdr:grpSpPr>
        <a:xfrm>
          <a:off x="2307167" y="4935993"/>
          <a:ext cx="3169707" cy="7671026"/>
          <a:chOff x="1830917" y="5513916"/>
          <a:chExt cx="3206749" cy="5979584"/>
        </a:xfrm>
      </xdr:grpSpPr>
      <xdr:sp macro="" textlink="">
        <xdr:nvSpPr>
          <xdr:cNvPr id="37" name="Rectangle 36">
            <a:extLst>
              <a:ext uri="{FF2B5EF4-FFF2-40B4-BE49-F238E27FC236}">
                <a16:creationId xmlns:a16="http://schemas.microsoft.com/office/drawing/2014/main" id="{7D35E8D2-4D59-42B3-B0F0-75B69C678497}"/>
              </a:ext>
            </a:extLst>
          </xdr:cNvPr>
          <xdr:cNvSpPr/>
        </xdr:nvSpPr>
        <xdr:spPr bwMode="auto">
          <a:xfrm>
            <a:off x="1926167" y="5513917"/>
            <a:ext cx="3026833" cy="95250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n-US" sz="1100"/>
          </a:p>
        </xdr:txBody>
      </xdr:sp>
      <xdr:sp macro="" textlink="">
        <xdr:nvSpPr>
          <xdr:cNvPr id="38" name="Rectangle 37">
            <a:extLst>
              <a:ext uri="{FF2B5EF4-FFF2-40B4-BE49-F238E27FC236}">
                <a16:creationId xmlns:a16="http://schemas.microsoft.com/office/drawing/2014/main" id="{8F07E992-D592-4D1A-A021-67EC2D91CEF3}"/>
              </a:ext>
            </a:extLst>
          </xdr:cNvPr>
          <xdr:cNvSpPr/>
        </xdr:nvSpPr>
        <xdr:spPr bwMode="auto">
          <a:xfrm>
            <a:off x="4942416" y="5513917"/>
            <a:ext cx="95250" cy="5979583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n-US" sz="1100"/>
          </a:p>
        </xdr:txBody>
      </xdr:sp>
      <xdr:sp macro="" textlink="">
        <xdr:nvSpPr>
          <xdr:cNvPr id="39" name="Rectangle 38">
            <a:extLst>
              <a:ext uri="{FF2B5EF4-FFF2-40B4-BE49-F238E27FC236}">
                <a16:creationId xmlns:a16="http://schemas.microsoft.com/office/drawing/2014/main" id="{2982B95D-7747-4ED3-87ED-A38CF8D8DD5F}"/>
              </a:ext>
            </a:extLst>
          </xdr:cNvPr>
          <xdr:cNvSpPr/>
        </xdr:nvSpPr>
        <xdr:spPr bwMode="auto">
          <a:xfrm>
            <a:off x="1830917" y="5513916"/>
            <a:ext cx="95250" cy="5979583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14</xdr:col>
      <xdr:colOff>243417</xdr:colOff>
      <xdr:row>23</xdr:row>
      <xdr:rowOff>27215</xdr:rowOff>
    </xdr:from>
    <xdr:to>
      <xdr:col>14</xdr:col>
      <xdr:colOff>243417</xdr:colOff>
      <xdr:row>30</xdr:row>
      <xdr:rowOff>6806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5053717C-2732-4E5F-800F-1E56FB0C5F1E}"/>
            </a:ext>
          </a:extLst>
        </xdr:cNvPr>
        <xdr:cNvCxnSpPr/>
      </xdr:nvCxnSpPr>
      <xdr:spPr bwMode="auto">
        <a:xfrm>
          <a:off x="5958417" y="4846865"/>
          <a:ext cx="0" cy="1446441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222250</xdr:colOff>
      <xdr:row>33</xdr:row>
      <xdr:rowOff>40822</xdr:rowOff>
    </xdr:from>
    <xdr:to>
      <xdr:col>14</xdr:col>
      <xdr:colOff>222250</xdr:colOff>
      <xdr:row>58</xdr:row>
      <xdr:rowOff>40822</xdr:rowOff>
    </xdr:to>
    <xdr:cxnSp macro="">
      <xdr:nvCxnSpPr>
        <xdr:cNvPr id="41" name="Straight Arrow Connector 40">
          <a:extLst>
            <a:ext uri="{FF2B5EF4-FFF2-40B4-BE49-F238E27FC236}">
              <a16:creationId xmlns:a16="http://schemas.microsoft.com/office/drawing/2014/main" id="{D55A443B-BAD9-449F-9D75-00D105C768C5}"/>
            </a:ext>
          </a:extLst>
        </xdr:cNvPr>
        <xdr:cNvCxnSpPr/>
      </xdr:nvCxnSpPr>
      <xdr:spPr bwMode="auto">
        <a:xfrm flipV="1">
          <a:off x="5937250" y="6955972"/>
          <a:ext cx="0" cy="523875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10205</xdr:colOff>
      <xdr:row>23</xdr:row>
      <xdr:rowOff>122465</xdr:rowOff>
    </xdr:from>
    <xdr:to>
      <xdr:col>11</xdr:col>
      <xdr:colOff>10205</xdr:colOff>
      <xdr:row>30</xdr:row>
      <xdr:rowOff>13607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F9165668-A38A-4ACA-9F8C-A71E10168FDF}"/>
            </a:ext>
          </a:extLst>
        </xdr:cNvPr>
        <xdr:cNvCxnSpPr/>
      </xdr:nvCxnSpPr>
      <xdr:spPr bwMode="auto">
        <a:xfrm>
          <a:off x="4439330" y="4942115"/>
          <a:ext cx="0" cy="1357992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121331</xdr:colOff>
      <xdr:row>23</xdr:row>
      <xdr:rowOff>122464</xdr:rowOff>
    </xdr:from>
    <xdr:to>
      <xdr:col>12</xdr:col>
      <xdr:colOff>121331</xdr:colOff>
      <xdr:row>27</xdr:row>
      <xdr:rowOff>6804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99E8BF64-76B8-4269-9A9B-DBFF95C2CD93}"/>
            </a:ext>
          </a:extLst>
        </xdr:cNvPr>
        <xdr:cNvCxnSpPr/>
      </xdr:nvCxnSpPr>
      <xdr:spPr bwMode="auto">
        <a:xfrm>
          <a:off x="4979081" y="4942114"/>
          <a:ext cx="0" cy="72254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102054</xdr:colOff>
      <xdr:row>41</xdr:row>
      <xdr:rowOff>6804</xdr:rowOff>
    </xdr:from>
    <xdr:to>
      <xdr:col>13</xdr:col>
      <xdr:colOff>147773</xdr:colOff>
      <xdr:row>42</xdr:row>
      <xdr:rowOff>27214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61ADDF5D-1D38-423D-A640-A8940BC64EF7}"/>
            </a:ext>
          </a:extLst>
        </xdr:cNvPr>
        <xdr:cNvSpPr/>
      </xdr:nvSpPr>
      <xdr:spPr bwMode="auto">
        <a:xfrm>
          <a:off x="5388429" y="8598354"/>
          <a:ext cx="45719" cy="229960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244929</xdr:colOff>
      <xdr:row>41</xdr:row>
      <xdr:rowOff>108857</xdr:rowOff>
    </xdr:from>
    <xdr:to>
      <xdr:col>13</xdr:col>
      <xdr:colOff>40822</xdr:colOff>
      <xdr:row>41</xdr:row>
      <xdr:rowOff>108857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4F5823D1-3EDA-4343-89E6-C7153D313F6F}"/>
            </a:ext>
          </a:extLst>
        </xdr:cNvPr>
        <xdr:cNvCxnSpPr/>
      </xdr:nvCxnSpPr>
      <xdr:spPr bwMode="auto">
        <a:xfrm flipH="1">
          <a:off x="4245429" y="8700407"/>
          <a:ext cx="1081768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388938</xdr:colOff>
      <xdr:row>40</xdr:row>
      <xdr:rowOff>204107</xdr:rowOff>
    </xdr:from>
    <xdr:to>
      <xdr:col>13</xdr:col>
      <xdr:colOff>27214</xdr:colOff>
      <xdr:row>40</xdr:row>
      <xdr:rowOff>204107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B87EC596-E32E-481C-8D5E-9A69E0202BE3}"/>
            </a:ext>
          </a:extLst>
        </xdr:cNvPr>
        <xdr:cNvCxnSpPr/>
      </xdr:nvCxnSpPr>
      <xdr:spPr bwMode="auto">
        <a:xfrm flipH="1">
          <a:off x="4818063" y="8586107"/>
          <a:ext cx="495526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231321</xdr:colOff>
      <xdr:row>38</xdr:row>
      <xdr:rowOff>34018</xdr:rowOff>
    </xdr:from>
    <xdr:to>
      <xdr:col>9</xdr:col>
      <xdr:colOff>231321</xdr:colOff>
      <xdr:row>58</xdr:row>
      <xdr:rowOff>13608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B72FFB6A-B9AE-4F6C-8A22-947C7EF942A7}"/>
            </a:ext>
          </a:extLst>
        </xdr:cNvPr>
        <xdr:cNvCxnSpPr/>
      </xdr:nvCxnSpPr>
      <xdr:spPr bwMode="auto">
        <a:xfrm flipV="1">
          <a:off x="3803196" y="7996918"/>
          <a:ext cx="0" cy="417059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425223</xdr:colOff>
      <xdr:row>33</xdr:row>
      <xdr:rowOff>20410</xdr:rowOff>
    </xdr:from>
    <xdr:to>
      <xdr:col>10</xdr:col>
      <xdr:colOff>425223</xdr:colOff>
      <xdr:row>41</xdr:row>
      <xdr:rowOff>122466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768830F8-3B67-487D-88D3-9CAFC961694D}"/>
            </a:ext>
          </a:extLst>
        </xdr:cNvPr>
        <xdr:cNvCxnSpPr/>
      </xdr:nvCxnSpPr>
      <xdr:spPr bwMode="auto">
        <a:xfrm flipV="1">
          <a:off x="4425723" y="6935560"/>
          <a:ext cx="0" cy="1778456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148545</xdr:colOff>
      <xdr:row>30</xdr:row>
      <xdr:rowOff>20411</xdr:rowOff>
    </xdr:from>
    <xdr:to>
      <xdr:col>12</xdr:col>
      <xdr:colOff>148545</xdr:colOff>
      <xdr:row>41</xdr:row>
      <xdr:rowOff>3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E2FF6AF0-035B-4D95-8F1A-82974F4469B8}"/>
            </a:ext>
          </a:extLst>
        </xdr:cNvPr>
        <xdr:cNvCxnSpPr/>
      </xdr:nvCxnSpPr>
      <xdr:spPr bwMode="auto">
        <a:xfrm flipV="1">
          <a:off x="5006295" y="6306911"/>
          <a:ext cx="0" cy="2284642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47625</xdr:colOff>
      <xdr:row>58</xdr:row>
      <xdr:rowOff>20411</xdr:rowOff>
    </xdr:from>
    <xdr:to>
      <xdr:col>15</xdr:col>
      <xdr:colOff>190500</xdr:colOff>
      <xdr:row>58</xdr:row>
      <xdr:rowOff>20411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17B63765-09FB-4177-89D2-86DD88C4F1E3}"/>
            </a:ext>
          </a:extLst>
        </xdr:cNvPr>
        <xdr:cNvCxnSpPr/>
      </xdr:nvCxnSpPr>
      <xdr:spPr bwMode="auto">
        <a:xfrm>
          <a:off x="1905000" y="12174311"/>
          <a:ext cx="45243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425224</xdr:colOff>
      <xdr:row>48</xdr:row>
      <xdr:rowOff>182563</xdr:rowOff>
    </xdr:from>
    <xdr:to>
      <xdr:col>10</xdr:col>
      <xdr:colOff>425224</xdr:colOff>
      <xdr:row>58</xdr:row>
      <xdr:rowOff>20411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6C3F361-AEF7-493F-A429-B00587137E8C}"/>
            </a:ext>
          </a:extLst>
        </xdr:cNvPr>
        <xdr:cNvCxnSpPr/>
      </xdr:nvCxnSpPr>
      <xdr:spPr bwMode="auto">
        <a:xfrm flipV="1">
          <a:off x="4425724" y="10240963"/>
          <a:ext cx="0" cy="1933348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238125</xdr:colOff>
      <xdr:row>23</xdr:row>
      <xdr:rowOff>129268</xdr:rowOff>
    </xdr:from>
    <xdr:to>
      <xdr:col>9</xdr:col>
      <xdr:colOff>238125</xdr:colOff>
      <xdr:row>34</xdr:row>
      <xdr:rowOff>190500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E3AEE651-AC79-4B62-83DA-EB600DDD01C3}"/>
            </a:ext>
          </a:extLst>
        </xdr:cNvPr>
        <xdr:cNvCxnSpPr/>
      </xdr:nvCxnSpPr>
      <xdr:spPr bwMode="auto">
        <a:xfrm>
          <a:off x="3810000" y="4948918"/>
          <a:ext cx="0" cy="2366282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61233</xdr:colOff>
      <xdr:row>25</xdr:row>
      <xdr:rowOff>6803</xdr:rowOff>
    </xdr:from>
    <xdr:to>
      <xdr:col>6</xdr:col>
      <xdr:colOff>106952</xdr:colOff>
      <xdr:row>26</xdr:row>
      <xdr:rowOff>6803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3FFCD887-E95A-4318-B356-A2D1CDC43DBF}"/>
            </a:ext>
          </a:extLst>
        </xdr:cNvPr>
        <xdr:cNvSpPr/>
      </xdr:nvSpPr>
      <xdr:spPr bwMode="auto">
        <a:xfrm>
          <a:off x="2347233" y="5245553"/>
          <a:ext cx="45719" cy="209550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54429</xdr:colOff>
      <xdr:row>58</xdr:row>
      <xdr:rowOff>163286</xdr:rowOff>
    </xdr:from>
    <xdr:to>
      <xdr:col>5</xdr:col>
      <xdr:colOff>346982</xdr:colOff>
      <xdr:row>58</xdr:row>
      <xdr:rowOff>163286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51138C40-3455-4106-80E2-1B636D740E13}"/>
            </a:ext>
          </a:extLst>
        </xdr:cNvPr>
        <xdr:cNvCxnSpPr/>
      </xdr:nvCxnSpPr>
      <xdr:spPr bwMode="auto">
        <a:xfrm flipH="1">
          <a:off x="1911804" y="12317186"/>
          <a:ext cx="292553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13607</xdr:colOff>
      <xdr:row>58</xdr:row>
      <xdr:rowOff>27215</xdr:rowOff>
    </xdr:from>
    <xdr:to>
      <xdr:col>6</xdr:col>
      <xdr:colOff>115661</xdr:colOff>
      <xdr:row>58</xdr:row>
      <xdr:rowOff>176893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68FFACFE-22BA-4A13-B355-E5C08421F0F4}"/>
            </a:ext>
          </a:extLst>
        </xdr:cNvPr>
        <xdr:cNvSpPr/>
      </xdr:nvSpPr>
      <xdr:spPr bwMode="auto">
        <a:xfrm>
          <a:off x="2299607" y="12181115"/>
          <a:ext cx="102054" cy="149678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95250</xdr:colOff>
      <xdr:row>58</xdr:row>
      <xdr:rowOff>27214</xdr:rowOff>
    </xdr:from>
    <xdr:to>
      <xdr:col>13</xdr:col>
      <xdr:colOff>197304</xdr:colOff>
      <xdr:row>58</xdr:row>
      <xdr:rowOff>176892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5F3B0CE1-12D8-4A66-B326-EBC0796CD95E}"/>
            </a:ext>
          </a:extLst>
        </xdr:cNvPr>
        <xdr:cNvSpPr/>
      </xdr:nvSpPr>
      <xdr:spPr bwMode="auto">
        <a:xfrm>
          <a:off x="5381625" y="12181114"/>
          <a:ext cx="102054" cy="149678"/>
        </a:xfrm>
        <a:prstGeom prst="rect">
          <a:avLst/>
        </a:prstGeom>
        <a:pattFill prst="ltUpDiag">
          <a:fgClr>
            <a:schemeClr val="tx1"/>
          </a:fgClr>
          <a:bgClr>
            <a:schemeClr val="bg1"/>
          </a:bgClr>
        </a:patt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74840</xdr:colOff>
      <xdr:row>34</xdr:row>
      <xdr:rowOff>210909</xdr:rowOff>
    </xdr:from>
    <xdr:to>
      <xdr:col>6</xdr:col>
      <xdr:colOff>120559</xdr:colOff>
      <xdr:row>35</xdr:row>
      <xdr:rowOff>210909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745433C5-9F39-4755-AB7D-EEDC2B8375A3}"/>
            </a:ext>
          </a:extLst>
        </xdr:cNvPr>
        <xdr:cNvSpPr/>
      </xdr:nvSpPr>
      <xdr:spPr bwMode="auto">
        <a:xfrm>
          <a:off x="2360840" y="7335609"/>
          <a:ext cx="45719" cy="209550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61233</xdr:colOff>
      <xdr:row>44</xdr:row>
      <xdr:rowOff>210910</xdr:rowOff>
    </xdr:from>
    <xdr:to>
      <xdr:col>6</xdr:col>
      <xdr:colOff>106952</xdr:colOff>
      <xdr:row>45</xdr:row>
      <xdr:rowOff>210910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C200436D-128F-4877-9F68-CD04BE1E2FDF}"/>
            </a:ext>
          </a:extLst>
        </xdr:cNvPr>
        <xdr:cNvSpPr/>
      </xdr:nvSpPr>
      <xdr:spPr bwMode="auto">
        <a:xfrm>
          <a:off x="2347233" y="9431110"/>
          <a:ext cx="45719" cy="209550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68036</xdr:colOff>
      <xdr:row>54</xdr:row>
      <xdr:rowOff>204107</xdr:rowOff>
    </xdr:from>
    <xdr:to>
      <xdr:col>6</xdr:col>
      <xdr:colOff>113755</xdr:colOff>
      <xdr:row>55</xdr:row>
      <xdr:rowOff>204108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F1FD935F-36AF-4AD7-BEF6-1429C464DB60}"/>
            </a:ext>
          </a:extLst>
        </xdr:cNvPr>
        <xdr:cNvSpPr/>
      </xdr:nvSpPr>
      <xdr:spPr bwMode="auto">
        <a:xfrm>
          <a:off x="2354036" y="11519807"/>
          <a:ext cx="45719" cy="209551"/>
        </a:xfrm>
        <a:prstGeom prst="rect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95250</xdr:colOff>
      <xdr:row>25</xdr:row>
      <xdr:rowOff>13607</xdr:rowOff>
    </xdr:from>
    <xdr:to>
      <xdr:col>5</xdr:col>
      <xdr:colOff>408214</xdr:colOff>
      <xdr:row>25</xdr:row>
      <xdr:rowOff>13607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6BA5B79F-883D-467A-B8F2-F17B8994A69C}"/>
            </a:ext>
          </a:extLst>
        </xdr:cNvPr>
        <xdr:cNvCxnSpPr/>
      </xdr:nvCxnSpPr>
      <xdr:spPr bwMode="auto">
        <a:xfrm>
          <a:off x="1952625" y="5252357"/>
          <a:ext cx="312964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163286</xdr:colOff>
      <xdr:row>26</xdr:row>
      <xdr:rowOff>13607</xdr:rowOff>
    </xdr:from>
    <xdr:to>
      <xdr:col>7</xdr:col>
      <xdr:colOff>278946</xdr:colOff>
      <xdr:row>26</xdr:row>
      <xdr:rowOff>13607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1B906EE0-094E-4816-A039-2692686D4852}"/>
            </a:ext>
          </a:extLst>
        </xdr:cNvPr>
        <xdr:cNvCxnSpPr/>
      </xdr:nvCxnSpPr>
      <xdr:spPr bwMode="auto">
        <a:xfrm>
          <a:off x="2449286" y="5461907"/>
          <a:ext cx="54428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142874</xdr:colOff>
      <xdr:row>35</xdr:row>
      <xdr:rowOff>6802</xdr:rowOff>
    </xdr:from>
    <xdr:to>
      <xdr:col>7</xdr:col>
      <xdr:colOff>285750</xdr:colOff>
      <xdr:row>35</xdr:row>
      <xdr:rowOff>6802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949DF63C-2597-4685-A7A3-9D9AA1B81159}"/>
            </a:ext>
          </a:extLst>
        </xdr:cNvPr>
        <xdr:cNvCxnSpPr/>
      </xdr:nvCxnSpPr>
      <xdr:spPr bwMode="auto">
        <a:xfrm>
          <a:off x="2428874" y="7341052"/>
          <a:ext cx="571501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156482</xdr:colOff>
      <xdr:row>35</xdr:row>
      <xdr:rowOff>210909</xdr:rowOff>
    </xdr:from>
    <xdr:to>
      <xdr:col>7</xdr:col>
      <xdr:colOff>278946</xdr:colOff>
      <xdr:row>35</xdr:row>
      <xdr:rowOff>210909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9C91B7F3-0F3C-41D5-9F02-502FDA510C22}"/>
            </a:ext>
          </a:extLst>
        </xdr:cNvPr>
        <xdr:cNvCxnSpPr/>
      </xdr:nvCxnSpPr>
      <xdr:spPr bwMode="auto">
        <a:xfrm>
          <a:off x="2442482" y="7545159"/>
          <a:ext cx="551089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142875</xdr:colOff>
      <xdr:row>44</xdr:row>
      <xdr:rowOff>210910</xdr:rowOff>
    </xdr:from>
    <xdr:to>
      <xdr:col>7</xdr:col>
      <xdr:colOff>312964</xdr:colOff>
      <xdr:row>44</xdr:row>
      <xdr:rowOff>210910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A7BD1652-D745-460B-A635-48ED62FEBDB5}"/>
            </a:ext>
          </a:extLst>
        </xdr:cNvPr>
        <xdr:cNvCxnSpPr/>
      </xdr:nvCxnSpPr>
      <xdr:spPr bwMode="auto">
        <a:xfrm>
          <a:off x="2428875" y="9431110"/>
          <a:ext cx="598714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149678</xdr:colOff>
      <xdr:row>46</xdr:row>
      <xdr:rowOff>0</xdr:rowOff>
    </xdr:from>
    <xdr:to>
      <xdr:col>7</xdr:col>
      <xdr:colOff>312964</xdr:colOff>
      <xdr:row>46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40C071DD-1FD8-41EB-A823-D6191C915A0C}"/>
            </a:ext>
          </a:extLst>
        </xdr:cNvPr>
        <xdr:cNvCxnSpPr/>
      </xdr:nvCxnSpPr>
      <xdr:spPr bwMode="auto">
        <a:xfrm>
          <a:off x="2435678" y="9639300"/>
          <a:ext cx="591911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163285</xdr:colOff>
      <xdr:row>55</xdr:row>
      <xdr:rowOff>0</xdr:rowOff>
    </xdr:from>
    <xdr:to>
      <xdr:col>7</xdr:col>
      <xdr:colOff>340179</xdr:colOff>
      <xdr:row>55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CF7470AF-A4D5-400E-A317-7C590BFCB89A}"/>
            </a:ext>
          </a:extLst>
        </xdr:cNvPr>
        <xdr:cNvCxnSpPr/>
      </xdr:nvCxnSpPr>
      <xdr:spPr bwMode="auto">
        <a:xfrm>
          <a:off x="2449285" y="11525250"/>
          <a:ext cx="605519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156482</xdr:colOff>
      <xdr:row>55</xdr:row>
      <xdr:rowOff>204108</xdr:rowOff>
    </xdr:from>
    <xdr:to>
      <xdr:col>7</xdr:col>
      <xdr:colOff>346982</xdr:colOff>
      <xdr:row>55</xdr:row>
      <xdr:rowOff>204108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C94A881D-C5E7-4271-8BB6-04F58C1CADC1}"/>
            </a:ext>
          </a:extLst>
        </xdr:cNvPr>
        <xdr:cNvCxnSpPr/>
      </xdr:nvCxnSpPr>
      <xdr:spPr bwMode="auto">
        <a:xfrm>
          <a:off x="2442482" y="11729358"/>
          <a:ext cx="6191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13607</xdr:colOff>
      <xdr:row>23</xdr:row>
      <xdr:rowOff>133351</xdr:rowOff>
    </xdr:from>
    <xdr:to>
      <xdr:col>5</xdr:col>
      <xdr:colOff>360589</xdr:colOff>
      <xdr:row>23</xdr:row>
      <xdr:rowOff>133351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52D3E7FE-5513-48C6-8D90-D1C58BC74866}"/>
            </a:ext>
          </a:extLst>
        </xdr:cNvPr>
        <xdr:cNvCxnSpPr/>
      </xdr:nvCxnSpPr>
      <xdr:spPr bwMode="auto">
        <a:xfrm flipH="1">
          <a:off x="156482" y="4953001"/>
          <a:ext cx="2061482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</xdr:col>
      <xdr:colOff>20411</xdr:colOff>
      <xdr:row>55</xdr:row>
      <xdr:rowOff>6804</xdr:rowOff>
    </xdr:from>
    <xdr:to>
      <xdr:col>5</xdr:col>
      <xdr:colOff>374196</xdr:colOff>
      <xdr:row>55</xdr:row>
      <xdr:rowOff>6804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7A2A8DB1-BFB3-4EDB-8215-9B0015F64972}"/>
            </a:ext>
          </a:extLst>
        </xdr:cNvPr>
        <xdr:cNvCxnSpPr/>
      </xdr:nvCxnSpPr>
      <xdr:spPr bwMode="auto">
        <a:xfrm flipH="1">
          <a:off x="163286" y="11532054"/>
          <a:ext cx="206828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224519</xdr:colOff>
      <xdr:row>51</xdr:row>
      <xdr:rowOff>20411</xdr:rowOff>
    </xdr:from>
    <xdr:to>
      <xdr:col>2</xdr:col>
      <xdr:colOff>224519</xdr:colOff>
      <xdr:row>55</xdr:row>
      <xdr:rowOff>6804</xdr:rowOff>
    </xdr:to>
    <xdr:cxnSp macro="">
      <xdr:nvCxnSpPr>
        <xdr:cNvPr id="70" name="Straight Arrow Connector 69">
          <a:extLst>
            <a:ext uri="{FF2B5EF4-FFF2-40B4-BE49-F238E27FC236}">
              <a16:creationId xmlns:a16="http://schemas.microsoft.com/office/drawing/2014/main" id="{7C804401-7E98-4DA9-B22A-1ABC77EE3DB1}"/>
            </a:ext>
          </a:extLst>
        </xdr:cNvPr>
        <xdr:cNvCxnSpPr/>
      </xdr:nvCxnSpPr>
      <xdr:spPr bwMode="auto">
        <a:xfrm>
          <a:off x="796019" y="10707461"/>
          <a:ext cx="0" cy="824593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stealth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401411</xdr:colOff>
      <xdr:row>34</xdr:row>
      <xdr:rowOff>210910</xdr:rowOff>
    </xdr:from>
    <xdr:to>
      <xdr:col>5</xdr:col>
      <xdr:colOff>374197</xdr:colOff>
      <xdr:row>34</xdr:row>
      <xdr:rowOff>210910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B3D73CFD-7882-4682-9719-9C1C984CF7C2}"/>
            </a:ext>
          </a:extLst>
        </xdr:cNvPr>
        <xdr:cNvCxnSpPr/>
      </xdr:nvCxnSpPr>
      <xdr:spPr bwMode="auto">
        <a:xfrm flipH="1">
          <a:off x="1401536" y="7335610"/>
          <a:ext cx="830036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421821</xdr:colOff>
      <xdr:row>44</xdr:row>
      <xdr:rowOff>204107</xdr:rowOff>
    </xdr:from>
    <xdr:to>
      <xdr:col>5</xdr:col>
      <xdr:colOff>408216</xdr:colOff>
      <xdr:row>44</xdr:row>
      <xdr:rowOff>204107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69C22006-622C-4783-8F01-8EE06EAC803A}"/>
            </a:ext>
          </a:extLst>
        </xdr:cNvPr>
        <xdr:cNvCxnSpPr/>
      </xdr:nvCxnSpPr>
      <xdr:spPr bwMode="auto">
        <a:xfrm flipH="1">
          <a:off x="993321" y="9424307"/>
          <a:ext cx="127227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224518</xdr:colOff>
      <xdr:row>23</xdr:row>
      <xdr:rowOff>133350</xdr:rowOff>
    </xdr:from>
    <xdr:to>
      <xdr:col>4</xdr:col>
      <xdr:colOff>224518</xdr:colOff>
      <xdr:row>28</xdr:row>
      <xdr:rowOff>190500</xdr:rowOff>
    </xdr:to>
    <xdr:cxnSp macro="">
      <xdr:nvCxnSpPr>
        <xdr:cNvPr id="73" name="Straight Arrow Connector 72">
          <a:extLst>
            <a:ext uri="{FF2B5EF4-FFF2-40B4-BE49-F238E27FC236}">
              <a16:creationId xmlns:a16="http://schemas.microsoft.com/office/drawing/2014/main" id="{BC84C230-571F-49F3-A5B8-CB02082B8B44}"/>
            </a:ext>
          </a:extLst>
        </xdr:cNvPr>
        <xdr:cNvCxnSpPr/>
      </xdr:nvCxnSpPr>
      <xdr:spPr bwMode="auto">
        <a:xfrm>
          <a:off x="1653268" y="4953000"/>
          <a:ext cx="0" cy="110490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216958</xdr:colOff>
      <xdr:row>31</xdr:row>
      <xdr:rowOff>10583</xdr:rowOff>
    </xdr:from>
    <xdr:to>
      <xdr:col>4</xdr:col>
      <xdr:colOff>224518</xdr:colOff>
      <xdr:row>34</xdr:row>
      <xdr:rowOff>211666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id="{59460FAC-6355-4766-920B-B67B812BCA94}"/>
            </a:ext>
          </a:extLst>
        </xdr:cNvPr>
        <xdr:cNvCxnSpPr/>
      </xdr:nvCxnSpPr>
      <xdr:spPr bwMode="auto">
        <a:xfrm flipH="1" flipV="1">
          <a:off x="1645708" y="6506633"/>
          <a:ext cx="7560" cy="829733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190500</xdr:colOff>
      <xdr:row>23</xdr:row>
      <xdr:rowOff>133350</xdr:rowOff>
    </xdr:from>
    <xdr:to>
      <xdr:col>3</xdr:col>
      <xdr:colOff>190500</xdr:colOff>
      <xdr:row>39</xdr:row>
      <xdr:rowOff>0</xdr:rowOff>
    </xdr:to>
    <xdr:cxnSp macro="">
      <xdr:nvCxnSpPr>
        <xdr:cNvPr id="75" name="Straight Arrow Connector 74">
          <a:extLst>
            <a:ext uri="{FF2B5EF4-FFF2-40B4-BE49-F238E27FC236}">
              <a16:creationId xmlns:a16="http://schemas.microsoft.com/office/drawing/2014/main" id="{D4952C7E-EA7A-4B0F-9746-7B13E20F121C}"/>
            </a:ext>
          </a:extLst>
        </xdr:cNvPr>
        <xdr:cNvCxnSpPr/>
      </xdr:nvCxnSpPr>
      <xdr:spPr bwMode="auto">
        <a:xfrm>
          <a:off x="1190625" y="4953000"/>
          <a:ext cx="0" cy="321945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185208</xdr:colOff>
      <xdr:row>41</xdr:row>
      <xdr:rowOff>15875</xdr:rowOff>
    </xdr:from>
    <xdr:to>
      <xdr:col>3</xdr:col>
      <xdr:colOff>190500</xdr:colOff>
      <xdr:row>44</xdr:row>
      <xdr:rowOff>204107</xdr:rowOff>
    </xdr:to>
    <xdr:cxnSp macro="">
      <xdr:nvCxnSpPr>
        <xdr:cNvPr id="76" name="Straight Arrow Connector 75">
          <a:extLst>
            <a:ext uri="{FF2B5EF4-FFF2-40B4-BE49-F238E27FC236}">
              <a16:creationId xmlns:a16="http://schemas.microsoft.com/office/drawing/2014/main" id="{57661038-7920-4FAB-B530-328915062774}"/>
            </a:ext>
          </a:extLst>
        </xdr:cNvPr>
        <xdr:cNvCxnSpPr/>
      </xdr:nvCxnSpPr>
      <xdr:spPr bwMode="auto">
        <a:xfrm flipH="1" flipV="1">
          <a:off x="1185333" y="8607425"/>
          <a:ext cx="5292" cy="816882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224518</xdr:colOff>
      <xdr:row>23</xdr:row>
      <xdr:rowOff>133350</xdr:rowOff>
    </xdr:from>
    <xdr:to>
      <xdr:col>2</xdr:col>
      <xdr:colOff>224518</xdr:colOff>
      <xdr:row>48</xdr:row>
      <xdr:rowOff>197304</xdr:rowOff>
    </xdr:to>
    <xdr:cxnSp macro="">
      <xdr:nvCxnSpPr>
        <xdr:cNvPr id="77" name="Straight Arrow Connector 76">
          <a:extLst>
            <a:ext uri="{FF2B5EF4-FFF2-40B4-BE49-F238E27FC236}">
              <a16:creationId xmlns:a16="http://schemas.microsoft.com/office/drawing/2014/main" id="{67B08935-DB97-43DA-8708-6EA70E1B18D5}"/>
            </a:ext>
          </a:extLst>
        </xdr:cNvPr>
        <xdr:cNvCxnSpPr/>
      </xdr:nvCxnSpPr>
      <xdr:spPr bwMode="auto">
        <a:xfrm>
          <a:off x="796018" y="4953000"/>
          <a:ext cx="0" cy="5302704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32</xdr:row>
      <xdr:rowOff>74838</xdr:rowOff>
    </xdr:from>
    <xdr:to>
      <xdr:col>7</xdr:col>
      <xdr:colOff>0</xdr:colOff>
      <xdr:row>35</xdr:row>
      <xdr:rowOff>0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C65A00B1-3C3D-48DB-8276-8067DEC1710D}"/>
            </a:ext>
          </a:extLst>
        </xdr:cNvPr>
        <xdr:cNvCxnSpPr/>
      </xdr:nvCxnSpPr>
      <xdr:spPr bwMode="auto">
        <a:xfrm flipV="1">
          <a:off x="2714625" y="6780438"/>
          <a:ext cx="0" cy="553812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42</xdr:row>
      <xdr:rowOff>54428</xdr:rowOff>
    </xdr:from>
    <xdr:to>
      <xdr:col>7</xdr:col>
      <xdr:colOff>0</xdr:colOff>
      <xdr:row>45</xdr:row>
      <xdr:rowOff>13608</xdr:rowOff>
    </xdr:to>
    <xdr:cxnSp macro="">
      <xdr:nvCxnSpPr>
        <xdr:cNvPr id="79" name="Straight Arrow Connector 78">
          <a:extLst>
            <a:ext uri="{FF2B5EF4-FFF2-40B4-BE49-F238E27FC236}">
              <a16:creationId xmlns:a16="http://schemas.microsoft.com/office/drawing/2014/main" id="{AD0177E4-B243-4ED9-B5A9-B65EC86F5AD3}"/>
            </a:ext>
          </a:extLst>
        </xdr:cNvPr>
        <xdr:cNvCxnSpPr/>
      </xdr:nvCxnSpPr>
      <xdr:spPr bwMode="auto">
        <a:xfrm flipV="1">
          <a:off x="2714625" y="8855528"/>
          <a:ext cx="0" cy="58783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52</xdr:row>
      <xdr:rowOff>68036</xdr:rowOff>
    </xdr:from>
    <xdr:to>
      <xdr:col>7</xdr:col>
      <xdr:colOff>0</xdr:colOff>
      <xdr:row>55</xdr:row>
      <xdr:rowOff>20414</xdr:rowOff>
    </xdr:to>
    <xdr:cxnSp macro="">
      <xdr:nvCxnSpPr>
        <xdr:cNvPr id="80" name="Straight Arrow Connector 79">
          <a:extLst>
            <a:ext uri="{FF2B5EF4-FFF2-40B4-BE49-F238E27FC236}">
              <a16:creationId xmlns:a16="http://schemas.microsoft.com/office/drawing/2014/main" id="{8657E2D5-CD5E-4DA8-926D-0FC0E84909F6}"/>
            </a:ext>
          </a:extLst>
        </xdr:cNvPr>
        <xdr:cNvCxnSpPr/>
      </xdr:nvCxnSpPr>
      <xdr:spPr bwMode="auto">
        <a:xfrm flipV="1">
          <a:off x="2714625" y="10964636"/>
          <a:ext cx="0" cy="581028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36</xdr:row>
      <xdr:rowOff>6802</xdr:rowOff>
    </xdr:from>
    <xdr:to>
      <xdr:col>7</xdr:col>
      <xdr:colOff>0</xdr:colOff>
      <xdr:row>39</xdr:row>
      <xdr:rowOff>13606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F3D4C7FE-8E3A-480A-BF16-4E19B45C4C27}"/>
            </a:ext>
          </a:extLst>
        </xdr:cNvPr>
        <xdr:cNvCxnSpPr/>
      </xdr:nvCxnSpPr>
      <xdr:spPr bwMode="auto">
        <a:xfrm>
          <a:off x="2714625" y="7550602"/>
          <a:ext cx="0" cy="635454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26</xdr:row>
      <xdr:rowOff>6804</xdr:rowOff>
    </xdr:from>
    <xdr:to>
      <xdr:col>7</xdr:col>
      <xdr:colOff>0</xdr:colOff>
      <xdr:row>28</xdr:row>
      <xdr:rowOff>170089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id="{31A5DD88-631E-4D0C-B448-B39E1C649032}"/>
            </a:ext>
          </a:extLst>
        </xdr:cNvPr>
        <xdr:cNvCxnSpPr/>
      </xdr:nvCxnSpPr>
      <xdr:spPr bwMode="auto">
        <a:xfrm>
          <a:off x="2714625" y="5455104"/>
          <a:ext cx="0" cy="582385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45</xdr:row>
      <xdr:rowOff>204107</xdr:rowOff>
    </xdr:from>
    <xdr:to>
      <xdr:col>7</xdr:col>
      <xdr:colOff>0</xdr:colOff>
      <xdr:row>48</xdr:row>
      <xdr:rowOff>204107</xdr:rowOff>
    </xdr:to>
    <xdr:cxnSp macro="">
      <xdr:nvCxnSpPr>
        <xdr:cNvPr id="83" name="Straight Arrow Connector 82">
          <a:extLst>
            <a:ext uri="{FF2B5EF4-FFF2-40B4-BE49-F238E27FC236}">
              <a16:creationId xmlns:a16="http://schemas.microsoft.com/office/drawing/2014/main" id="{D6306896-FAD3-4B8A-AC87-491CAA1BC755}"/>
            </a:ext>
          </a:extLst>
        </xdr:cNvPr>
        <xdr:cNvCxnSpPr/>
      </xdr:nvCxnSpPr>
      <xdr:spPr bwMode="auto">
        <a:xfrm>
          <a:off x="2714625" y="9633857"/>
          <a:ext cx="0" cy="62865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244928</xdr:colOff>
      <xdr:row>21</xdr:row>
      <xdr:rowOff>129268</xdr:rowOff>
    </xdr:from>
    <xdr:to>
      <xdr:col>5</xdr:col>
      <xdr:colOff>244928</xdr:colOff>
      <xdr:row>23</xdr:row>
      <xdr:rowOff>127000</xdr:rowOff>
    </xdr:to>
    <xdr:cxnSp macro="">
      <xdr:nvCxnSpPr>
        <xdr:cNvPr id="84" name="Straight Arrow Connector 83">
          <a:extLst>
            <a:ext uri="{FF2B5EF4-FFF2-40B4-BE49-F238E27FC236}">
              <a16:creationId xmlns:a16="http://schemas.microsoft.com/office/drawing/2014/main" id="{D312E84F-2D62-42CB-A482-176D9876FA5A}"/>
            </a:ext>
          </a:extLst>
        </xdr:cNvPr>
        <xdr:cNvCxnSpPr/>
      </xdr:nvCxnSpPr>
      <xdr:spPr bwMode="auto">
        <a:xfrm flipV="1">
          <a:off x="2102303" y="4529818"/>
          <a:ext cx="0" cy="416832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244928</xdr:colOff>
      <xdr:row>25</xdr:row>
      <xdr:rowOff>6804</xdr:rowOff>
    </xdr:from>
    <xdr:to>
      <xdr:col>5</xdr:col>
      <xdr:colOff>244928</xdr:colOff>
      <xdr:row>26</xdr:row>
      <xdr:rowOff>13607</xdr:rowOff>
    </xdr:to>
    <xdr:cxnSp macro="">
      <xdr:nvCxnSpPr>
        <xdr:cNvPr id="85" name="Straight Arrow Connector 84">
          <a:extLst>
            <a:ext uri="{FF2B5EF4-FFF2-40B4-BE49-F238E27FC236}">
              <a16:creationId xmlns:a16="http://schemas.microsoft.com/office/drawing/2014/main" id="{EE6116D1-F21A-43D4-B644-9F78B630D5F9}"/>
            </a:ext>
          </a:extLst>
        </xdr:cNvPr>
        <xdr:cNvCxnSpPr/>
      </xdr:nvCxnSpPr>
      <xdr:spPr bwMode="auto">
        <a:xfrm>
          <a:off x="2102303" y="5245554"/>
          <a:ext cx="0" cy="216353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54429</xdr:colOff>
      <xdr:row>21</xdr:row>
      <xdr:rowOff>122464</xdr:rowOff>
    </xdr:from>
    <xdr:to>
      <xdr:col>5</xdr:col>
      <xdr:colOff>244929</xdr:colOff>
      <xdr:row>21</xdr:row>
      <xdr:rowOff>122464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A22143AF-82AA-47B2-B6E8-81E045921459}"/>
            </a:ext>
          </a:extLst>
        </xdr:cNvPr>
        <xdr:cNvCxnSpPr/>
      </xdr:nvCxnSpPr>
      <xdr:spPr bwMode="auto">
        <a:xfrm flipH="1">
          <a:off x="1483179" y="4523014"/>
          <a:ext cx="619125" cy="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190500</xdr:colOff>
      <xdr:row>57</xdr:row>
      <xdr:rowOff>34017</xdr:rowOff>
    </xdr:from>
    <xdr:to>
      <xdr:col>5</xdr:col>
      <xdr:colOff>190500</xdr:colOff>
      <xdr:row>58</xdr:row>
      <xdr:rowOff>20413</xdr:rowOff>
    </xdr:to>
    <xdr:cxnSp macro="">
      <xdr:nvCxnSpPr>
        <xdr:cNvPr id="87" name="Straight Arrow Connector 86">
          <a:extLst>
            <a:ext uri="{FF2B5EF4-FFF2-40B4-BE49-F238E27FC236}">
              <a16:creationId xmlns:a16="http://schemas.microsoft.com/office/drawing/2014/main" id="{7CDC0095-668F-487D-90F7-7BC9CF17B193}"/>
            </a:ext>
          </a:extLst>
        </xdr:cNvPr>
        <xdr:cNvCxnSpPr/>
      </xdr:nvCxnSpPr>
      <xdr:spPr bwMode="auto">
        <a:xfrm flipV="1">
          <a:off x="2047875" y="11978367"/>
          <a:ext cx="0" cy="195946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190500</xdr:colOff>
      <xdr:row>57</xdr:row>
      <xdr:rowOff>29105</xdr:rowOff>
    </xdr:from>
    <xdr:to>
      <xdr:col>5</xdr:col>
      <xdr:colOff>195792</xdr:colOff>
      <xdr:row>57</xdr:row>
      <xdr:rowOff>29105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C62C49AA-A7D0-4DE0-A129-2359FDAEEB68}"/>
            </a:ext>
          </a:extLst>
        </xdr:cNvPr>
        <xdr:cNvCxnSpPr>
          <a:endCxn id="103" idx="6"/>
        </xdr:cNvCxnSpPr>
      </xdr:nvCxnSpPr>
      <xdr:spPr bwMode="auto">
        <a:xfrm flipH="1">
          <a:off x="1619250" y="11973455"/>
          <a:ext cx="433917" cy="0"/>
        </a:xfrm>
        <a:prstGeom prst="line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359833</xdr:colOff>
      <xdr:row>23</xdr:row>
      <xdr:rowOff>6804</xdr:rowOff>
    </xdr:from>
    <xdr:to>
      <xdr:col>15</xdr:col>
      <xdr:colOff>179917</xdr:colOff>
      <xdr:row>23</xdr:row>
      <xdr:rowOff>6804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A10E075B-9FA7-4E63-97A6-7E0D963FD02A}"/>
            </a:ext>
          </a:extLst>
        </xdr:cNvPr>
        <xdr:cNvCxnSpPr/>
      </xdr:nvCxnSpPr>
      <xdr:spPr bwMode="auto">
        <a:xfrm>
          <a:off x="5646208" y="4826454"/>
          <a:ext cx="772584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243417</xdr:colOff>
      <xdr:row>23</xdr:row>
      <xdr:rowOff>6804</xdr:rowOff>
    </xdr:from>
    <xdr:to>
      <xdr:col>14</xdr:col>
      <xdr:colOff>243417</xdr:colOff>
      <xdr:row>29</xdr:row>
      <xdr:rowOff>197305</xdr:rowOff>
    </xdr:to>
    <xdr:cxnSp macro="">
      <xdr:nvCxnSpPr>
        <xdr:cNvPr id="90" name="Straight Arrow Connector 89">
          <a:extLst>
            <a:ext uri="{FF2B5EF4-FFF2-40B4-BE49-F238E27FC236}">
              <a16:creationId xmlns:a16="http://schemas.microsoft.com/office/drawing/2014/main" id="{FDFE891A-45DC-468D-B82F-C95021A291ED}"/>
            </a:ext>
          </a:extLst>
        </xdr:cNvPr>
        <xdr:cNvCxnSpPr/>
      </xdr:nvCxnSpPr>
      <xdr:spPr bwMode="auto">
        <a:xfrm>
          <a:off x="5958417" y="4826454"/>
          <a:ext cx="0" cy="1447801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127000</xdr:colOff>
      <xdr:row>59</xdr:row>
      <xdr:rowOff>23813</xdr:rowOff>
    </xdr:from>
    <xdr:to>
      <xdr:col>6</xdr:col>
      <xdr:colOff>127000</xdr:colOff>
      <xdr:row>61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DF4F4467-BE12-4012-B9B5-1934CA6B45C1}"/>
            </a:ext>
          </a:extLst>
        </xdr:cNvPr>
        <xdr:cNvCxnSpPr/>
      </xdr:nvCxnSpPr>
      <xdr:spPr bwMode="auto">
        <a:xfrm>
          <a:off x="2413000" y="12387263"/>
          <a:ext cx="0" cy="39528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87312</xdr:colOff>
      <xdr:row>58</xdr:row>
      <xdr:rowOff>198438</xdr:rowOff>
    </xdr:from>
    <xdr:to>
      <xdr:col>13</xdr:col>
      <xdr:colOff>87312</xdr:colOff>
      <xdr:row>60</xdr:row>
      <xdr:rowOff>174625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1CBDF80F-92FA-48F8-B8CB-1E70D41C698F}"/>
            </a:ext>
          </a:extLst>
        </xdr:cNvPr>
        <xdr:cNvCxnSpPr/>
      </xdr:nvCxnSpPr>
      <xdr:spPr bwMode="auto">
        <a:xfrm>
          <a:off x="5373687" y="12352338"/>
          <a:ext cx="0" cy="39528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142875</xdr:colOff>
      <xdr:row>60</xdr:row>
      <xdr:rowOff>15875</xdr:rowOff>
    </xdr:from>
    <xdr:to>
      <xdr:col>8</xdr:col>
      <xdr:colOff>182563</xdr:colOff>
      <xdr:row>60</xdr:row>
      <xdr:rowOff>15875</xdr:rowOff>
    </xdr:to>
    <xdr:cxnSp macro="">
      <xdr:nvCxnSpPr>
        <xdr:cNvPr id="93" name="Straight Arrow Connector 92">
          <a:extLst>
            <a:ext uri="{FF2B5EF4-FFF2-40B4-BE49-F238E27FC236}">
              <a16:creationId xmlns:a16="http://schemas.microsoft.com/office/drawing/2014/main" id="{18A35E43-17B7-43E5-A126-5C9D4AC376D4}"/>
            </a:ext>
          </a:extLst>
        </xdr:cNvPr>
        <xdr:cNvCxnSpPr/>
      </xdr:nvCxnSpPr>
      <xdr:spPr bwMode="auto">
        <a:xfrm>
          <a:off x="2428875" y="12588875"/>
          <a:ext cx="896938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230188</xdr:colOff>
      <xdr:row>59</xdr:row>
      <xdr:rowOff>198438</xdr:rowOff>
    </xdr:from>
    <xdr:to>
      <xdr:col>13</xdr:col>
      <xdr:colOff>95250</xdr:colOff>
      <xdr:row>59</xdr:row>
      <xdr:rowOff>198438</xdr:rowOff>
    </xdr:to>
    <xdr:cxnSp macro="">
      <xdr:nvCxnSpPr>
        <xdr:cNvPr id="94" name="Straight Arrow Connector 93">
          <a:extLst>
            <a:ext uri="{FF2B5EF4-FFF2-40B4-BE49-F238E27FC236}">
              <a16:creationId xmlns:a16="http://schemas.microsoft.com/office/drawing/2014/main" id="{DE79347C-1365-4E38-9D7E-E2C0289152A4}"/>
            </a:ext>
          </a:extLst>
        </xdr:cNvPr>
        <xdr:cNvCxnSpPr/>
      </xdr:nvCxnSpPr>
      <xdr:spPr bwMode="auto">
        <a:xfrm flipH="1">
          <a:off x="4659313" y="12561888"/>
          <a:ext cx="722312" cy="0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238126</xdr:colOff>
      <xdr:row>28</xdr:row>
      <xdr:rowOff>190500</xdr:rowOff>
    </xdr:from>
    <xdr:to>
      <xdr:col>6</xdr:col>
      <xdr:colOff>1</xdr:colOff>
      <xdr:row>31</xdr:row>
      <xdr:rowOff>15875</xdr:rowOff>
    </xdr:to>
    <xdr:sp macro="" textlink="">
      <xdr:nvSpPr>
        <xdr:cNvPr id="95" name="Oval 94">
          <a:extLst>
            <a:ext uri="{FF2B5EF4-FFF2-40B4-BE49-F238E27FC236}">
              <a16:creationId xmlns:a16="http://schemas.microsoft.com/office/drawing/2014/main" id="{62BCD129-3A65-4F3D-BCB2-7EA1AAC9FB8E}"/>
            </a:ext>
          </a:extLst>
        </xdr:cNvPr>
        <xdr:cNvSpPr/>
      </xdr:nvSpPr>
      <xdr:spPr bwMode="auto">
        <a:xfrm>
          <a:off x="1238251" y="6057900"/>
          <a:ext cx="1047750" cy="454025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293688</xdr:colOff>
      <xdr:row>20</xdr:row>
      <xdr:rowOff>103188</xdr:rowOff>
    </xdr:from>
    <xdr:to>
      <xdr:col>4</xdr:col>
      <xdr:colOff>55563</xdr:colOff>
      <xdr:row>22</xdr:row>
      <xdr:rowOff>134938</xdr:rowOff>
    </xdr:to>
    <xdr:sp macro="" textlink="">
      <xdr:nvSpPr>
        <xdr:cNvPr id="96" name="Oval 95">
          <a:extLst>
            <a:ext uri="{FF2B5EF4-FFF2-40B4-BE49-F238E27FC236}">
              <a16:creationId xmlns:a16="http://schemas.microsoft.com/office/drawing/2014/main" id="{08A5B5EC-A67D-457A-BD82-C7EA262E6ACC}"/>
            </a:ext>
          </a:extLst>
        </xdr:cNvPr>
        <xdr:cNvSpPr/>
      </xdr:nvSpPr>
      <xdr:spPr bwMode="auto">
        <a:xfrm>
          <a:off x="436563" y="4294188"/>
          <a:ext cx="1047750" cy="450850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277813</xdr:colOff>
      <xdr:row>38</xdr:row>
      <xdr:rowOff>198437</xdr:rowOff>
    </xdr:from>
    <xdr:to>
      <xdr:col>5</xdr:col>
      <xdr:colOff>39688</xdr:colOff>
      <xdr:row>41</xdr:row>
      <xdr:rowOff>23812</xdr:rowOff>
    </xdr:to>
    <xdr:sp macro="" textlink="">
      <xdr:nvSpPr>
        <xdr:cNvPr id="97" name="Oval 96">
          <a:extLst>
            <a:ext uri="{FF2B5EF4-FFF2-40B4-BE49-F238E27FC236}">
              <a16:creationId xmlns:a16="http://schemas.microsoft.com/office/drawing/2014/main" id="{DC375D73-8121-4F68-8CFA-510102B02E91}"/>
            </a:ext>
          </a:extLst>
        </xdr:cNvPr>
        <xdr:cNvSpPr/>
      </xdr:nvSpPr>
      <xdr:spPr bwMode="auto">
        <a:xfrm>
          <a:off x="849313" y="8161337"/>
          <a:ext cx="1047750" cy="454025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222250</xdr:colOff>
      <xdr:row>48</xdr:row>
      <xdr:rowOff>198438</xdr:rowOff>
    </xdr:from>
    <xdr:to>
      <xdr:col>3</xdr:col>
      <xdr:colOff>412750</xdr:colOff>
      <xdr:row>51</xdr:row>
      <xdr:rowOff>23813</xdr:rowOff>
    </xdr:to>
    <xdr:sp macro="" textlink="">
      <xdr:nvSpPr>
        <xdr:cNvPr id="98" name="Oval 97">
          <a:extLst>
            <a:ext uri="{FF2B5EF4-FFF2-40B4-BE49-F238E27FC236}">
              <a16:creationId xmlns:a16="http://schemas.microsoft.com/office/drawing/2014/main" id="{1884ACE7-B911-43BB-A471-96282B5D838B}"/>
            </a:ext>
          </a:extLst>
        </xdr:cNvPr>
        <xdr:cNvSpPr/>
      </xdr:nvSpPr>
      <xdr:spPr bwMode="auto">
        <a:xfrm>
          <a:off x="365125" y="10256838"/>
          <a:ext cx="1047750" cy="454025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341313</xdr:colOff>
      <xdr:row>30</xdr:row>
      <xdr:rowOff>7938</xdr:rowOff>
    </xdr:from>
    <xdr:to>
      <xdr:col>12</xdr:col>
      <xdr:colOff>103188</xdr:colOff>
      <xdr:row>32</xdr:row>
      <xdr:rowOff>10585</xdr:rowOff>
    </xdr:to>
    <xdr:sp macro="" textlink="">
      <xdr:nvSpPr>
        <xdr:cNvPr id="99" name="Oval 98">
          <a:extLst>
            <a:ext uri="{FF2B5EF4-FFF2-40B4-BE49-F238E27FC236}">
              <a16:creationId xmlns:a16="http://schemas.microsoft.com/office/drawing/2014/main" id="{FD962AE4-DBF3-4452-83E4-FE6DDBE87B13}"/>
            </a:ext>
          </a:extLst>
        </xdr:cNvPr>
        <xdr:cNvSpPr/>
      </xdr:nvSpPr>
      <xdr:spPr bwMode="auto">
        <a:xfrm>
          <a:off x="3913188" y="6294438"/>
          <a:ext cx="1047750" cy="421747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425223</xdr:colOff>
      <xdr:row>45</xdr:row>
      <xdr:rowOff>200709</xdr:rowOff>
    </xdr:from>
    <xdr:to>
      <xdr:col>12</xdr:col>
      <xdr:colOff>10205</xdr:colOff>
      <xdr:row>47</xdr:row>
      <xdr:rowOff>196173</xdr:rowOff>
    </xdr:to>
    <xdr:sp macro="" textlink="">
      <xdr:nvSpPr>
        <xdr:cNvPr id="100" name="Oval 99">
          <a:extLst>
            <a:ext uri="{FF2B5EF4-FFF2-40B4-BE49-F238E27FC236}">
              <a16:creationId xmlns:a16="http://schemas.microsoft.com/office/drawing/2014/main" id="{FDFD33C3-4955-4879-AAD3-4F00C9E581C8}"/>
            </a:ext>
          </a:extLst>
        </xdr:cNvPr>
        <xdr:cNvSpPr/>
      </xdr:nvSpPr>
      <xdr:spPr bwMode="auto">
        <a:xfrm>
          <a:off x="3997098" y="9630459"/>
          <a:ext cx="870857" cy="414564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142875</xdr:colOff>
      <xdr:row>34</xdr:row>
      <xdr:rowOff>190500</xdr:rowOff>
    </xdr:from>
    <xdr:to>
      <xdr:col>10</xdr:col>
      <xdr:colOff>333375</xdr:colOff>
      <xdr:row>36</xdr:row>
      <xdr:rowOff>190500</xdr:rowOff>
    </xdr:to>
    <xdr:sp macro="" textlink="">
      <xdr:nvSpPr>
        <xdr:cNvPr id="101" name="Oval 100">
          <a:extLst>
            <a:ext uri="{FF2B5EF4-FFF2-40B4-BE49-F238E27FC236}">
              <a16:creationId xmlns:a16="http://schemas.microsoft.com/office/drawing/2014/main" id="{1DBE1D4C-6F96-43CF-A728-D7F3AE88151E}"/>
            </a:ext>
          </a:extLst>
        </xdr:cNvPr>
        <xdr:cNvSpPr/>
      </xdr:nvSpPr>
      <xdr:spPr bwMode="auto">
        <a:xfrm>
          <a:off x="3286125" y="7315200"/>
          <a:ext cx="1047750" cy="419100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214313</xdr:colOff>
      <xdr:row>29</xdr:row>
      <xdr:rowOff>206374</xdr:rowOff>
    </xdr:from>
    <xdr:to>
      <xdr:col>15</xdr:col>
      <xdr:colOff>309563</xdr:colOff>
      <xdr:row>32</xdr:row>
      <xdr:rowOff>7938</xdr:rowOff>
    </xdr:to>
    <xdr:sp macro="" textlink="">
      <xdr:nvSpPr>
        <xdr:cNvPr id="102" name="Oval 101">
          <a:extLst>
            <a:ext uri="{FF2B5EF4-FFF2-40B4-BE49-F238E27FC236}">
              <a16:creationId xmlns:a16="http://schemas.microsoft.com/office/drawing/2014/main" id="{B6CBFA78-203F-42C2-84E0-E91818ABEC31}"/>
            </a:ext>
          </a:extLst>
        </xdr:cNvPr>
        <xdr:cNvSpPr/>
      </xdr:nvSpPr>
      <xdr:spPr bwMode="auto">
        <a:xfrm>
          <a:off x="5500688" y="6283324"/>
          <a:ext cx="1047750" cy="430214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230187</xdr:colOff>
      <xdr:row>56</xdr:row>
      <xdr:rowOff>63500</xdr:rowOff>
    </xdr:from>
    <xdr:to>
      <xdr:col>4</xdr:col>
      <xdr:colOff>190500</xdr:colOff>
      <xdr:row>57</xdr:row>
      <xdr:rowOff>206376</xdr:rowOff>
    </xdr:to>
    <xdr:sp macro="" textlink="">
      <xdr:nvSpPr>
        <xdr:cNvPr id="103" name="Oval 102">
          <a:extLst>
            <a:ext uri="{FF2B5EF4-FFF2-40B4-BE49-F238E27FC236}">
              <a16:creationId xmlns:a16="http://schemas.microsoft.com/office/drawing/2014/main" id="{AB009667-8293-4237-A51E-CCCFF7C7EC40}"/>
            </a:ext>
          </a:extLst>
        </xdr:cNvPr>
        <xdr:cNvSpPr/>
      </xdr:nvSpPr>
      <xdr:spPr bwMode="auto">
        <a:xfrm>
          <a:off x="801687" y="11798300"/>
          <a:ext cx="817563" cy="352426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23813</xdr:colOff>
      <xdr:row>27</xdr:row>
      <xdr:rowOff>7938</xdr:rowOff>
    </xdr:from>
    <xdr:to>
      <xdr:col>13</xdr:col>
      <xdr:colOff>55563</xdr:colOff>
      <xdr:row>29</xdr:row>
      <xdr:rowOff>0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4EE5C205-24DF-457B-91B1-8446FF3FDBDC}"/>
            </a:ext>
          </a:extLst>
        </xdr:cNvPr>
        <xdr:cNvSpPr/>
      </xdr:nvSpPr>
      <xdr:spPr bwMode="auto">
        <a:xfrm>
          <a:off x="4452938" y="5665788"/>
          <a:ext cx="889000" cy="411162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425223</xdr:colOff>
      <xdr:row>41</xdr:row>
      <xdr:rowOff>122465</xdr:rowOff>
    </xdr:from>
    <xdr:to>
      <xdr:col>11</xdr:col>
      <xdr:colOff>3402</xdr:colOff>
      <xdr:row>45</xdr:row>
      <xdr:rowOff>200709</xdr:rowOff>
    </xdr:to>
    <xdr:cxnSp macro="">
      <xdr:nvCxnSpPr>
        <xdr:cNvPr id="105" name="Straight Arrow Connector 104">
          <a:extLst>
            <a:ext uri="{FF2B5EF4-FFF2-40B4-BE49-F238E27FC236}">
              <a16:creationId xmlns:a16="http://schemas.microsoft.com/office/drawing/2014/main" id="{FDB677C7-4224-4795-B232-F55AB337934B}"/>
            </a:ext>
          </a:extLst>
        </xdr:cNvPr>
        <xdr:cNvCxnSpPr>
          <a:endCxn id="100" idx="0"/>
        </xdr:cNvCxnSpPr>
      </xdr:nvCxnSpPr>
      <xdr:spPr bwMode="auto">
        <a:xfrm>
          <a:off x="4425723" y="8714015"/>
          <a:ext cx="6804" cy="916444"/>
        </a:xfrm>
        <a:prstGeom prst="straightConnector1">
          <a:avLst/>
        </a:pr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stealth" w="med" len="med"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166686</xdr:colOff>
      <xdr:row>58</xdr:row>
      <xdr:rowOff>198437</xdr:rowOff>
    </xdr:from>
    <xdr:to>
      <xdr:col>11</xdr:col>
      <xdr:colOff>238124</xdr:colOff>
      <xdr:row>61</xdr:row>
      <xdr:rowOff>15875</xdr:rowOff>
    </xdr:to>
    <xdr:sp macro="" textlink="">
      <xdr:nvSpPr>
        <xdr:cNvPr id="106" name="Oval 105">
          <a:extLst>
            <a:ext uri="{FF2B5EF4-FFF2-40B4-BE49-F238E27FC236}">
              <a16:creationId xmlns:a16="http://schemas.microsoft.com/office/drawing/2014/main" id="{1C5B1A0B-AFA3-4453-AFCD-9CC71F66CF2D}"/>
            </a:ext>
          </a:extLst>
        </xdr:cNvPr>
        <xdr:cNvSpPr/>
      </xdr:nvSpPr>
      <xdr:spPr bwMode="auto">
        <a:xfrm>
          <a:off x="3309936" y="12352337"/>
          <a:ext cx="1357313" cy="446088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amewor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81603-B6AE-4FAC-8241-0B0CC3B0FA2F}">
  <sheetPr>
    <pageSetUpPr fitToPage="1"/>
  </sheetPr>
  <dimension ref="A1:BE103"/>
  <sheetViews>
    <sheetView showZeros="0" tabSelected="1" showOutlineSymbols="0" zoomScale="80" zoomScaleNormal="80" workbookViewId="0">
      <selection activeCell="AC54" sqref="AC54"/>
    </sheetView>
  </sheetViews>
  <sheetFormatPr defaultColWidth="9.6640625" defaultRowHeight="15"/>
  <cols>
    <col min="1" max="1" width="1.6640625" style="4" customWidth="1"/>
    <col min="2" max="14" width="5" style="4" customWidth="1"/>
    <col min="15" max="15" width="6.109375" style="4" bestFit="1" customWidth="1"/>
    <col min="16" max="24" width="5" style="4" customWidth="1"/>
    <col min="25" max="25" width="1.44140625" style="4" customWidth="1"/>
    <col min="26" max="26" width="12.33203125" style="4" customWidth="1"/>
    <col min="27" max="27" width="9.6640625" style="4" customWidth="1"/>
    <col min="28" max="28" width="5.6640625" style="4" customWidth="1"/>
    <col min="29" max="29" width="23.5546875" style="4" customWidth="1"/>
    <col min="30" max="30" width="13.88671875" style="4" customWidth="1"/>
    <col min="31" max="31" width="11.77734375" style="4" customWidth="1"/>
    <col min="32" max="32" width="9.6640625" style="4" customWidth="1"/>
    <col min="33" max="33" width="13.6640625" style="4" customWidth="1"/>
    <col min="34" max="34" width="11.6640625" style="4" customWidth="1"/>
    <col min="35" max="35" width="15.6640625" style="4" customWidth="1"/>
    <col min="36" max="36" width="9.6640625" style="4" customWidth="1"/>
    <col min="37" max="37" width="11.6640625" style="4" customWidth="1"/>
    <col min="38" max="16384" width="9.6640625" style="4"/>
  </cols>
  <sheetData>
    <row r="1" spans="1:57" ht="16.5" customHeight="1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64" t="s">
        <v>0</v>
      </c>
      <c r="R1" s="165"/>
      <c r="S1" s="165"/>
      <c r="T1" s="165"/>
      <c r="U1" s="165"/>
      <c r="V1" s="165"/>
      <c r="W1" s="165"/>
      <c r="X1" s="165"/>
      <c r="Y1" s="3"/>
    </row>
    <row r="2" spans="1:57" ht="16.5" customHeight="1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166"/>
      <c r="R2" s="167"/>
      <c r="S2" s="167"/>
      <c r="T2" s="167"/>
      <c r="U2" s="167"/>
      <c r="V2" s="167"/>
      <c r="W2" s="167"/>
      <c r="X2" s="167"/>
      <c r="Y2" s="8"/>
      <c r="AA2" s="9"/>
    </row>
    <row r="3" spans="1:57" ht="16.5" customHeight="1" thickBot="1">
      <c r="A3" s="5"/>
      <c r="B3" s="10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168"/>
      <c r="R3" s="169"/>
      <c r="S3" s="169"/>
      <c r="T3" s="169"/>
      <c r="U3" s="169"/>
      <c r="V3" s="169"/>
      <c r="W3" s="169"/>
      <c r="X3" s="169"/>
      <c r="Y3" s="11"/>
      <c r="AA3" s="12"/>
      <c r="AC3" s="13" t="s">
        <v>3</v>
      </c>
      <c r="AD3" s="14" t="s">
        <v>4</v>
      </c>
      <c r="AE3" s="15" t="s">
        <v>5</v>
      </c>
    </row>
    <row r="4" spans="1:57" ht="16.5" customHeight="1" thickTop="1">
      <c r="A4" s="5"/>
      <c r="B4" s="10" t="s">
        <v>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Y4" s="16"/>
    </row>
    <row r="5" spans="1:57" ht="16.5" customHeight="1">
      <c r="A5" s="5"/>
      <c r="B5" s="17" t="s">
        <v>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U5" s="18" t="s">
        <v>8</v>
      </c>
      <c r="V5" s="19">
        <f>AC9</f>
        <v>0</v>
      </c>
      <c r="W5" s="20" t="s">
        <v>9</v>
      </c>
      <c r="X5" s="19">
        <f>AC11</f>
        <v>0</v>
      </c>
      <c r="Y5" s="21"/>
    </row>
    <row r="6" spans="1:57" ht="16.5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4"/>
      <c r="T6" s="24"/>
      <c r="U6" s="24"/>
      <c r="V6" s="24"/>
      <c r="W6" s="24"/>
      <c r="X6" s="24"/>
      <c r="Y6" s="25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57" ht="16.5" customHeight="1">
      <c r="A7" s="5"/>
      <c r="B7" s="27" t="s">
        <v>10</v>
      </c>
      <c r="D7" s="28">
        <f>$AC$12</f>
        <v>0</v>
      </c>
      <c r="E7" s="29"/>
      <c r="F7" s="29"/>
      <c r="G7" s="29"/>
      <c r="H7" s="29"/>
      <c r="I7" s="30"/>
      <c r="Q7" s="31" t="s">
        <v>11</v>
      </c>
      <c r="R7" s="32"/>
      <c r="S7" s="33"/>
      <c r="T7" s="32" t="s">
        <v>12</v>
      </c>
      <c r="U7" s="32"/>
      <c r="V7" s="32"/>
      <c r="W7" s="31" t="s">
        <v>13</v>
      </c>
      <c r="X7" s="32"/>
      <c r="Y7" s="34"/>
      <c r="AB7" s="35" t="s">
        <v>14</v>
      </c>
      <c r="AC7" s="36">
        <f ca="1">TODAY()</f>
        <v>43959</v>
      </c>
      <c r="AD7" s="37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ht="16.5" customHeight="1">
      <c r="A8" s="5"/>
      <c r="B8" s="27" t="s">
        <v>15</v>
      </c>
      <c r="D8" s="30">
        <f>AC13</f>
        <v>0</v>
      </c>
      <c r="E8"/>
      <c r="F8"/>
      <c r="G8"/>
      <c r="H8"/>
      <c r="I8" s="30"/>
      <c r="Q8" s="170">
        <f>AC15</f>
        <v>0</v>
      </c>
      <c r="R8" s="171"/>
      <c r="S8" s="172"/>
      <c r="T8" s="179">
        <f>AC16</f>
        <v>0</v>
      </c>
      <c r="U8" s="180"/>
      <c r="V8" s="181"/>
      <c r="W8" s="188">
        <f>AC17</f>
        <v>0</v>
      </c>
      <c r="X8" s="189"/>
      <c r="Y8" s="16"/>
      <c r="AB8" s="35" t="s">
        <v>16</v>
      </c>
      <c r="AC8" s="39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ht="16.5" customHeight="1">
      <c r="A9" s="22"/>
      <c r="B9" s="40" t="s">
        <v>17</v>
      </c>
      <c r="D9" s="194">
        <f>AC14</f>
        <v>0</v>
      </c>
      <c r="E9" s="195"/>
      <c r="F9" s="195"/>
      <c r="G9" s="195"/>
      <c r="H9" s="195"/>
      <c r="I9" s="41"/>
      <c r="J9" s="42"/>
      <c r="K9" s="42"/>
      <c r="L9" s="42"/>
      <c r="M9" s="42"/>
      <c r="N9" s="42"/>
      <c r="O9" s="42"/>
      <c r="P9" s="42"/>
      <c r="Q9" s="173"/>
      <c r="R9" s="174"/>
      <c r="S9" s="175"/>
      <c r="T9" s="182"/>
      <c r="U9" s="183"/>
      <c r="V9" s="184"/>
      <c r="W9" s="190"/>
      <c r="X9" s="191"/>
      <c r="Y9" s="43"/>
      <c r="AB9" s="35" t="s">
        <v>18</v>
      </c>
      <c r="AC9" s="39"/>
      <c r="AE9" s="44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ht="16.5" customHeight="1">
      <c r="A10" s="5"/>
      <c r="B10" s="196" t="s">
        <v>19</v>
      </c>
      <c r="C10" s="197"/>
      <c r="D10" s="197"/>
      <c r="E10" s="199">
        <f>AC19</f>
        <v>0</v>
      </c>
      <c r="F10" s="201" t="s">
        <v>20</v>
      </c>
      <c r="G10" s="202"/>
      <c r="H10" s="202"/>
      <c r="I10" s="199">
        <f>AC20</f>
        <v>0</v>
      </c>
      <c r="J10" s="201" t="s">
        <v>21</v>
      </c>
      <c r="K10" s="202"/>
      <c r="L10" s="202"/>
      <c r="M10" s="199">
        <f>AC21</f>
        <v>0</v>
      </c>
      <c r="N10" s="201" t="s">
        <v>22</v>
      </c>
      <c r="O10" s="202"/>
      <c r="P10" s="204"/>
      <c r="Q10" s="173"/>
      <c r="R10" s="174"/>
      <c r="S10" s="175"/>
      <c r="T10" s="182"/>
      <c r="U10" s="183"/>
      <c r="V10" s="184"/>
      <c r="W10" s="190"/>
      <c r="X10" s="191"/>
      <c r="Y10" s="16"/>
      <c r="AC10" s="24" t="s">
        <v>9</v>
      </c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ht="16.5" customHeight="1">
      <c r="A11" s="22"/>
      <c r="B11" s="198"/>
      <c r="C11" s="198"/>
      <c r="D11" s="198"/>
      <c r="E11" s="200"/>
      <c r="F11" s="203"/>
      <c r="G11" s="203"/>
      <c r="H11" s="203"/>
      <c r="I11" s="200"/>
      <c r="J11" s="203"/>
      <c r="K11" s="203"/>
      <c r="L11" s="203"/>
      <c r="M11" s="200"/>
      <c r="N11" s="203"/>
      <c r="O11" s="203"/>
      <c r="P11" s="205"/>
      <c r="Q11" s="176"/>
      <c r="R11" s="177"/>
      <c r="S11" s="178"/>
      <c r="T11" s="185"/>
      <c r="U11" s="186"/>
      <c r="V11" s="187"/>
      <c r="W11" s="192"/>
      <c r="X11" s="193"/>
      <c r="Y11" s="45"/>
      <c r="AC11" s="39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ht="16.5" customHeight="1">
      <c r="A12" s="46"/>
      <c r="B12" s="47"/>
      <c r="C12" s="47"/>
      <c r="D12" s="47"/>
      <c r="E12" s="48"/>
      <c r="F12" s="49"/>
      <c r="G12" s="47"/>
      <c r="H12" s="47"/>
      <c r="I12" s="48"/>
      <c r="J12" s="49"/>
      <c r="K12" s="47"/>
      <c r="L12" s="47"/>
      <c r="M12" s="47"/>
      <c r="N12" s="48"/>
      <c r="O12" s="49"/>
      <c r="P12" s="47"/>
      <c r="Q12" s="47"/>
      <c r="R12" s="47"/>
      <c r="S12" s="48"/>
      <c r="T12" s="50"/>
      <c r="U12" s="51"/>
      <c r="V12" s="51"/>
      <c r="W12" s="51"/>
      <c r="X12" s="47"/>
      <c r="Y12" s="52"/>
      <c r="AB12" s="35" t="s">
        <v>23</v>
      </c>
      <c r="AC12" s="39"/>
      <c r="AD12" s="53" t="s">
        <v>24</v>
      </c>
      <c r="AE12" s="53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ht="16.5" customHeight="1">
      <c r="A13" s="5"/>
      <c r="E13" s="54"/>
      <c r="F13" s="55"/>
      <c r="I13" s="54"/>
      <c r="J13" s="55"/>
      <c r="N13" s="54"/>
      <c r="O13" s="55"/>
      <c r="S13" s="54"/>
      <c r="T13" s="56"/>
      <c r="U13" s="20"/>
      <c r="V13" s="24"/>
      <c r="W13" s="27"/>
      <c r="Y13" s="57"/>
      <c r="AB13" s="35" t="s">
        <v>25</v>
      </c>
      <c r="AC13" s="39"/>
      <c r="AD13" s="53" t="s">
        <v>24</v>
      </c>
      <c r="AE13" s="53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6.5" customHeight="1">
      <c r="A14" s="5"/>
      <c r="E14" s="54"/>
      <c r="F14" s="55"/>
      <c r="I14" s="54"/>
      <c r="J14" s="55"/>
      <c r="N14" s="54"/>
      <c r="O14" s="55"/>
      <c r="S14" s="54"/>
      <c r="T14" s="56"/>
      <c r="U14" s="27"/>
      <c r="V14" s="27"/>
      <c r="W14" s="27"/>
      <c r="Y14" s="58"/>
      <c r="AB14" s="35" t="s">
        <v>26</v>
      </c>
      <c r="AC14" s="39"/>
      <c r="AD14" s="53" t="s">
        <v>24</v>
      </c>
      <c r="AE14" s="53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6.5" customHeight="1">
      <c r="A15" s="5"/>
      <c r="E15" s="54"/>
      <c r="F15" s="55"/>
      <c r="G15" s="59" t="s">
        <v>27</v>
      </c>
      <c r="I15" s="54"/>
      <c r="J15" s="55"/>
      <c r="N15" s="54"/>
      <c r="O15" s="55"/>
      <c r="S15" s="54"/>
      <c r="T15" s="56"/>
      <c r="U15" s="60"/>
      <c r="V15" s="60"/>
      <c r="W15" s="27"/>
      <c r="Y15" s="16"/>
      <c r="AB15" s="35" t="s">
        <v>28</v>
      </c>
      <c r="AC15" s="39"/>
      <c r="AD15" s="38" t="s">
        <v>29</v>
      </c>
      <c r="AE15" s="53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6.5" customHeight="1">
      <c r="A16" s="5"/>
      <c r="E16" s="54"/>
      <c r="F16" s="55"/>
      <c r="I16" s="54"/>
      <c r="J16" s="55"/>
      <c r="N16" s="54"/>
      <c r="O16" s="55"/>
      <c r="S16" s="54"/>
      <c r="T16" s="56"/>
      <c r="U16" s="27"/>
      <c r="V16" s="27"/>
      <c r="W16" s="27"/>
      <c r="X16" s="24"/>
      <c r="Y16" s="25"/>
      <c r="AB16" s="35" t="s">
        <v>30</v>
      </c>
      <c r="AC16" s="39"/>
      <c r="AD16" s="38" t="s">
        <v>31</v>
      </c>
      <c r="AE16" s="38"/>
      <c r="AF16" s="38"/>
      <c r="AG16" s="38"/>
      <c r="AH16" s="38"/>
      <c r="AI16" s="38"/>
      <c r="AJ16" s="38"/>
      <c r="AK16" s="38"/>
      <c r="AL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6.5" customHeight="1">
      <c r="A17" s="5"/>
      <c r="B17" s="206">
        <f>AC24</f>
        <v>0</v>
      </c>
      <c r="C17" s="208" t="s">
        <v>32</v>
      </c>
      <c r="D17" s="208"/>
      <c r="E17" s="61"/>
      <c r="F17" s="62"/>
      <c r="G17" s="206">
        <f>AC25</f>
        <v>0</v>
      </c>
      <c r="H17" s="208" t="s">
        <v>33</v>
      </c>
      <c r="I17" s="63"/>
      <c r="J17" s="62"/>
      <c r="K17" s="206">
        <f>AC26</f>
        <v>0</v>
      </c>
      <c r="L17" s="208" t="s">
        <v>34</v>
      </c>
      <c r="M17" s="208"/>
      <c r="N17" s="61"/>
      <c r="O17" s="62"/>
      <c r="P17" s="206">
        <f>AC27</f>
        <v>0</v>
      </c>
      <c r="Q17" s="208" t="s">
        <v>35</v>
      </c>
      <c r="R17" s="208"/>
      <c r="S17" s="61"/>
      <c r="T17" s="64"/>
      <c r="U17" s="206">
        <f>AC28</f>
        <v>0</v>
      </c>
      <c r="V17" s="209" t="s">
        <v>36</v>
      </c>
      <c r="W17" s="208"/>
      <c r="X17" s="208"/>
      <c r="Y17" s="25"/>
      <c r="AB17" s="35" t="s">
        <v>37</v>
      </c>
      <c r="AC17" s="39"/>
      <c r="AD17" s="4" t="s">
        <v>38</v>
      </c>
      <c r="AE17" s="38"/>
      <c r="AF17" s="38"/>
      <c r="AG17" s="38"/>
      <c r="AH17" s="38"/>
      <c r="AI17" s="38"/>
      <c r="AJ17" s="38"/>
      <c r="AK17" s="38"/>
      <c r="AL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6.5" customHeight="1" thickBot="1">
      <c r="A18" s="5"/>
      <c r="B18" s="207"/>
      <c r="C18" s="208"/>
      <c r="D18" s="208"/>
      <c r="E18" s="65"/>
      <c r="F18" s="66"/>
      <c r="G18" s="207"/>
      <c r="H18" s="208"/>
      <c r="I18" s="67"/>
      <c r="J18" s="68"/>
      <c r="K18" s="207"/>
      <c r="L18" s="208"/>
      <c r="M18" s="208"/>
      <c r="N18" s="69"/>
      <c r="O18" s="70"/>
      <c r="P18" s="207"/>
      <c r="Q18" s="208"/>
      <c r="R18" s="208"/>
      <c r="S18" s="71"/>
      <c r="T18" s="72"/>
      <c r="U18" s="207"/>
      <c r="V18" s="208"/>
      <c r="W18" s="208"/>
      <c r="X18" s="208"/>
      <c r="Y18" s="73"/>
      <c r="AB18" s="35"/>
      <c r="AC18" s="44"/>
      <c r="AF18" s="38"/>
      <c r="AG18" s="38"/>
      <c r="AH18" s="38"/>
      <c r="AI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6.5" customHeight="1">
      <c r="A19" s="74"/>
      <c r="B19" s="210">
        <f>AC30</f>
        <v>0</v>
      </c>
      <c r="C19" s="75" t="s">
        <v>39</v>
      </c>
      <c r="D19" s="75"/>
      <c r="E19" s="76"/>
      <c r="F19" s="210">
        <f>AC31</f>
        <v>0</v>
      </c>
      <c r="G19" s="75" t="s">
        <v>40</v>
      </c>
      <c r="H19" s="75"/>
      <c r="I19" s="76"/>
      <c r="J19" s="77" t="s">
        <v>41</v>
      </c>
      <c r="K19" s="77"/>
      <c r="L19" s="212">
        <f>AC33</f>
        <v>0</v>
      </c>
      <c r="M19" s="213"/>
      <c r="N19" s="214"/>
      <c r="O19" s="78" t="s">
        <v>42</v>
      </c>
      <c r="P19" s="210">
        <f>AC34</f>
        <v>0</v>
      </c>
      <c r="Q19" s="217"/>
      <c r="R19" s="217"/>
      <c r="S19" s="76"/>
      <c r="T19" s="219" t="s">
        <v>43</v>
      </c>
      <c r="U19" s="219"/>
      <c r="V19" s="219"/>
      <c r="W19" s="219"/>
      <c r="X19" s="219"/>
      <c r="Y19" s="220"/>
      <c r="AB19" s="35" t="s">
        <v>44</v>
      </c>
      <c r="AC19" s="39"/>
      <c r="AD19" s="4" t="s">
        <v>45</v>
      </c>
      <c r="AF19" s="38"/>
      <c r="AG19" s="38"/>
      <c r="AH19" s="38"/>
      <c r="AI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6.5" customHeight="1" thickBot="1">
      <c r="A20" s="79"/>
      <c r="B20" s="211"/>
      <c r="C20" s="80" t="s">
        <v>46</v>
      </c>
      <c r="D20" s="80"/>
      <c r="E20" s="81"/>
      <c r="F20" s="211"/>
      <c r="G20" s="80" t="s">
        <v>47</v>
      </c>
      <c r="H20" s="80"/>
      <c r="I20" s="82">
        <f>AC32</f>
        <v>0</v>
      </c>
      <c r="J20" s="83" t="s">
        <v>48</v>
      </c>
      <c r="K20" s="83"/>
      <c r="L20" s="215"/>
      <c r="M20" s="215"/>
      <c r="N20" s="216"/>
      <c r="O20" s="84" t="s">
        <v>49</v>
      </c>
      <c r="P20" s="211"/>
      <c r="Q20" s="218"/>
      <c r="R20" s="218"/>
      <c r="S20" s="81"/>
      <c r="T20" s="221"/>
      <c r="U20" s="221"/>
      <c r="V20" s="221"/>
      <c r="W20" s="221"/>
      <c r="X20" s="221"/>
      <c r="Y20" s="222"/>
      <c r="AB20" s="35" t="s">
        <v>50</v>
      </c>
      <c r="AC20" s="39"/>
      <c r="AD20" s="4" t="s">
        <v>45</v>
      </c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6.5" customHeight="1">
      <c r="A21" s="5"/>
      <c r="T21" s="85"/>
      <c r="U21" s="60"/>
      <c r="V21" s="60"/>
      <c r="X21" s="12"/>
      <c r="Y21" s="86"/>
      <c r="AB21" s="35" t="s">
        <v>51</v>
      </c>
      <c r="AC21" s="39"/>
      <c r="AD21" s="4" t="s">
        <v>45</v>
      </c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6.5" customHeight="1">
      <c r="A22" s="5"/>
      <c r="C22" s="223">
        <f>AC62</f>
        <v>0</v>
      </c>
      <c r="D22" s="224"/>
      <c r="J22" s="87"/>
      <c r="K22" s="87"/>
      <c r="L22" s="7"/>
      <c r="M22" s="7"/>
      <c r="N22" s="7"/>
      <c r="O22" s="7"/>
      <c r="P22" s="7"/>
      <c r="T22" s="85"/>
      <c r="U22" s="225">
        <f>AC37</f>
        <v>0</v>
      </c>
      <c r="V22" s="225"/>
      <c r="W22" s="30" t="s">
        <v>52</v>
      </c>
      <c r="X22" s="12"/>
      <c r="Y22" s="16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6.5" customHeight="1">
      <c r="A23" s="5"/>
      <c r="C23" s="224"/>
      <c r="D23" s="224"/>
      <c r="T23" s="88"/>
      <c r="U23" s="89"/>
      <c r="V23" s="89"/>
      <c r="W23" s="30"/>
      <c r="X23" s="35"/>
      <c r="Y23" s="90"/>
      <c r="AC23" s="24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6.5" customHeight="1">
      <c r="A24" s="5"/>
      <c r="T24" s="91"/>
      <c r="U24" s="225">
        <f>AC38</f>
        <v>0</v>
      </c>
      <c r="V24" s="225"/>
      <c r="W24" s="30" t="s">
        <v>53</v>
      </c>
      <c r="Y24" s="92"/>
      <c r="AB24" s="35" t="s">
        <v>54</v>
      </c>
      <c r="AC24" s="39"/>
      <c r="AD24" s="4" t="s">
        <v>45</v>
      </c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6.5" customHeight="1">
      <c r="A25" s="5"/>
      <c r="I25" s="20"/>
      <c r="Q25" s="7"/>
      <c r="T25" s="91"/>
      <c r="W25" s="30"/>
      <c r="X25" s="35"/>
      <c r="Y25" s="93"/>
      <c r="AB25" s="35" t="s">
        <v>55</v>
      </c>
      <c r="AC25" s="39"/>
      <c r="AD25" s="4" t="s">
        <v>45</v>
      </c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6.5" customHeight="1">
      <c r="A26" s="5"/>
      <c r="T26" s="91"/>
      <c r="U26" s="225">
        <f>AC39</f>
        <v>0</v>
      </c>
      <c r="V26" s="225"/>
      <c r="W26" s="30" t="s">
        <v>56</v>
      </c>
      <c r="Y26" s="93"/>
      <c r="AB26" s="35" t="s">
        <v>57</v>
      </c>
      <c r="AC26" s="39"/>
      <c r="AD26" s="4" t="s">
        <v>45</v>
      </c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6.5" customHeight="1" thickBot="1">
      <c r="A27" s="5"/>
      <c r="I27" s="94"/>
      <c r="L27" s="27"/>
      <c r="M27" s="27"/>
      <c r="N27" s="27"/>
      <c r="O27" s="27"/>
      <c r="P27" s="27"/>
      <c r="T27" s="95"/>
      <c r="Y27" s="93"/>
      <c r="AB27" s="35" t="s">
        <v>58</v>
      </c>
      <c r="AC27" s="39"/>
      <c r="AD27" s="4" t="s">
        <v>45</v>
      </c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6.5" customHeight="1" thickBot="1">
      <c r="A28" s="5"/>
      <c r="J28" s="7"/>
      <c r="K28" s="7"/>
      <c r="L28" s="226">
        <f>AC75</f>
        <v>0</v>
      </c>
      <c r="M28" s="226"/>
      <c r="Q28" s="96" t="s">
        <v>59</v>
      </c>
      <c r="R28" s="97"/>
      <c r="S28" s="98"/>
      <c r="T28" s="99"/>
      <c r="U28" s="98"/>
      <c r="V28" s="100"/>
      <c r="W28" s="99"/>
      <c r="X28" s="101"/>
      <c r="Y28" s="102"/>
      <c r="AB28" s="35" t="s">
        <v>60</v>
      </c>
      <c r="AC28" s="39"/>
      <c r="AD28" s="4" t="s">
        <v>45</v>
      </c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6.5" customHeight="1" thickTop="1">
      <c r="A29" s="5"/>
      <c r="G29" s="207"/>
      <c r="H29" s="207"/>
      <c r="J29" s="7"/>
      <c r="K29" s="7"/>
      <c r="L29" s="226"/>
      <c r="M29" s="226"/>
      <c r="Q29" s="103" t="s">
        <v>61</v>
      </c>
      <c r="R29" s="104"/>
      <c r="S29" s="104"/>
      <c r="T29" s="105" t="s">
        <v>62</v>
      </c>
      <c r="U29" s="106"/>
      <c r="V29" s="107"/>
      <c r="W29" s="104"/>
      <c r="X29" s="107"/>
      <c r="Y29" s="108"/>
      <c r="AC29" s="44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6.5" customHeight="1">
      <c r="A30" s="5"/>
      <c r="D30" s="109"/>
      <c r="E30" s="227">
        <f>AC63</f>
        <v>0</v>
      </c>
      <c r="F30" s="228"/>
      <c r="G30" s="229">
        <f>AC67</f>
        <v>0</v>
      </c>
      <c r="H30" s="229"/>
      <c r="I30" s="229"/>
      <c r="L30" s="230" t="s">
        <v>63</v>
      </c>
      <c r="M30" s="231"/>
      <c r="N30" s="7"/>
      <c r="O30" s="7"/>
      <c r="P30" s="7"/>
      <c r="Q30" s="110"/>
      <c r="T30" s="111"/>
      <c r="U30" s="112"/>
      <c r="V30" s="113"/>
      <c r="W30" s="20"/>
      <c r="X30" s="114"/>
      <c r="Y30" s="43"/>
      <c r="AB30" s="35" t="s">
        <v>64</v>
      </c>
      <c r="AC30" s="39"/>
      <c r="AD30" s="4" t="s">
        <v>45</v>
      </c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6.5" customHeight="1">
      <c r="A31" s="5"/>
      <c r="E31" s="227"/>
      <c r="F31" s="228"/>
      <c r="G31" s="229"/>
      <c r="H31" s="229"/>
      <c r="I31" s="229"/>
      <c r="K31" s="229">
        <f>AC74</f>
        <v>0</v>
      </c>
      <c r="L31" s="229"/>
      <c r="O31" s="227">
        <f>AC56</f>
        <v>0</v>
      </c>
      <c r="P31" s="228"/>
      <c r="Q31" s="245">
        <f>AC45</f>
        <v>0</v>
      </c>
      <c r="R31" s="246"/>
      <c r="S31" s="247"/>
      <c r="T31" s="235">
        <f>AC47</f>
        <v>0</v>
      </c>
      <c r="U31" s="236"/>
      <c r="V31" s="236"/>
      <c r="W31" s="236"/>
      <c r="X31" s="236"/>
      <c r="Y31" s="16"/>
      <c r="AB31" s="35" t="s">
        <v>65</v>
      </c>
      <c r="AC31" s="39"/>
      <c r="AD31" s="4" t="s">
        <v>45</v>
      </c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6.5" customHeight="1">
      <c r="A32" s="5"/>
      <c r="G32" s="237" t="s">
        <v>66</v>
      </c>
      <c r="H32" s="237"/>
      <c r="I32" s="20"/>
      <c r="K32" s="229"/>
      <c r="L32" s="229"/>
      <c r="N32" s="109"/>
      <c r="O32" s="227"/>
      <c r="P32" s="228"/>
      <c r="Q32" s="238" t="s">
        <v>67</v>
      </c>
      <c r="R32" s="239"/>
      <c r="S32" s="240"/>
      <c r="T32" s="241" t="s">
        <v>68</v>
      </c>
      <c r="U32" s="242"/>
      <c r="V32" s="242"/>
      <c r="W32" s="242"/>
      <c r="X32" s="242"/>
      <c r="Y32" s="16"/>
      <c r="AB32" s="35" t="s">
        <v>69</v>
      </c>
      <c r="AC32" s="39"/>
      <c r="AD32" s="4" t="s">
        <v>70</v>
      </c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6.5" customHeight="1">
      <c r="A33" s="5"/>
      <c r="F33" s="115"/>
      <c r="I33" s="94"/>
      <c r="K33" s="243" t="s">
        <v>71</v>
      </c>
      <c r="L33" s="244"/>
      <c r="O33" s="116" t="s">
        <v>72</v>
      </c>
      <c r="Q33" s="245">
        <f>AC46</f>
        <v>0</v>
      </c>
      <c r="R33" s="246"/>
      <c r="S33" s="247"/>
      <c r="T33" s="248">
        <f>AC48</f>
        <v>0</v>
      </c>
      <c r="U33" s="249"/>
      <c r="V33" s="249"/>
      <c r="W33" s="249"/>
      <c r="X33" s="249"/>
      <c r="Y33" s="86"/>
      <c r="AB33" s="35" t="s">
        <v>73</v>
      </c>
      <c r="AC33" s="39"/>
      <c r="AD33" s="4" t="s">
        <v>74</v>
      </c>
      <c r="AE33" s="24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6.5" customHeight="1" thickBot="1">
      <c r="A34" s="5"/>
      <c r="L34" s="7"/>
      <c r="M34" s="7"/>
      <c r="N34" s="7"/>
      <c r="O34" s="7"/>
      <c r="P34" s="7"/>
      <c r="Q34" s="250" t="s">
        <v>67</v>
      </c>
      <c r="R34" s="251"/>
      <c r="S34" s="252"/>
      <c r="T34" s="253">
        <f>AC49</f>
        <v>0</v>
      </c>
      <c r="U34" s="254"/>
      <c r="V34" s="254"/>
      <c r="W34" s="254"/>
      <c r="X34" s="254"/>
      <c r="Y34" s="117"/>
      <c r="AB34" s="35" t="s">
        <v>75</v>
      </c>
      <c r="AC34" s="118"/>
      <c r="AD34" s="24" t="s">
        <v>76</v>
      </c>
      <c r="AE34" s="24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6.5" customHeight="1">
      <c r="A35" s="5"/>
      <c r="Q35" s="119" t="s">
        <v>77</v>
      </c>
      <c r="R35" s="60"/>
      <c r="S35" s="120"/>
      <c r="T35" s="121"/>
      <c r="U35" s="121"/>
      <c r="V35" s="121"/>
      <c r="W35" s="121"/>
      <c r="X35" s="121"/>
      <c r="Y35" s="122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6.5" customHeight="1">
      <c r="A36" s="5"/>
      <c r="C36" s="109"/>
      <c r="F36" s="109"/>
      <c r="I36" s="255">
        <f>(AC55)</f>
        <v>0</v>
      </c>
      <c r="J36" s="255"/>
      <c r="K36" s="255"/>
      <c r="Q36" s="256"/>
      <c r="R36" s="228"/>
      <c r="S36" s="228"/>
      <c r="T36" s="228"/>
      <c r="U36" s="228"/>
      <c r="V36" s="228"/>
      <c r="W36" s="228"/>
      <c r="X36" s="228"/>
      <c r="Y36" s="257"/>
      <c r="AC36" s="123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6.5" customHeight="1">
      <c r="A37" s="5"/>
      <c r="G37" s="207"/>
      <c r="H37" s="207"/>
      <c r="I37" s="255"/>
      <c r="J37" s="255"/>
      <c r="K37" s="255"/>
      <c r="Q37" s="124"/>
      <c r="R37" s="125"/>
      <c r="S37" s="125"/>
      <c r="T37" s="126"/>
      <c r="U37" s="126"/>
      <c r="V37" s="126"/>
      <c r="W37" s="126"/>
      <c r="X37" s="126"/>
      <c r="Y37" s="127"/>
      <c r="AB37" s="35" t="s">
        <v>78</v>
      </c>
      <c r="AC37" s="39"/>
      <c r="AD37" s="4" t="s">
        <v>79</v>
      </c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6.5" customHeight="1">
      <c r="A38" s="5"/>
      <c r="J38" s="116" t="s">
        <v>80</v>
      </c>
      <c r="Q38" s="232"/>
      <c r="R38" s="233"/>
      <c r="S38" s="233"/>
      <c r="T38" s="233"/>
      <c r="U38" s="233"/>
      <c r="V38" s="233"/>
      <c r="W38" s="233"/>
      <c r="X38" s="233"/>
      <c r="Y38" s="234"/>
      <c r="AB38" s="35" t="s">
        <v>81</v>
      </c>
      <c r="AC38" s="39"/>
      <c r="AD38" s="4" t="s">
        <v>79</v>
      </c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6.5" customHeight="1">
      <c r="A39" s="5"/>
      <c r="E39" s="115"/>
      <c r="F39" s="109"/>
      <c r="I39" s="94"/>
      <c r="Q39" s="124"/>
      <c r="R39" s="125"/>
      <c r="S39" s="125"/>
      <c r="T39" s="126"/>
      <c r="U39" s="126"/>
      <c r="V39" s="126"/>
      <c r="W39" s="126"/>
      <c r="X39" s="126"/>
      <c r="Y39" s="127"/>
      <c r="AB39" s="35" t="s">
        <v>82</v>
      </c>
      <c r="AC39" s="39"/>
      <c r="AD39" s="4" t="s">
        <v>79</v>
      </c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6.5" customHeight="1">
      <c r="A40" s="5"/>
      <c r="D40" s="227">
        <f>AC64</f>
        <v>0</v>
      </c>
      <c r="E40" s="228"/>
      <c r="G40" s="229">
        <f>AC68</f>
        <v>0</v>
      </c>
      <c r="H40" s="229"/>
      <c r="I40" s="229"/>
      <c r="Q40" s="232"/>
      <c r="R40" s="233"/>
      <c r="S40" s="233"/>
      <c r="T40" s="233"/>
      <c r="U40" s="233"/>
      <c r="V40" s="233"/>
      <c r="W40" s="233"/>
      <c r="X40" s="233"/>
      <c r="Y40" s="234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6.5" customHeight="1">
      <c r="A41" s="5"/>
      <c r="D41" s="227"/>
      <c r="E41" s="228"/>
      <c r="G41" s="229"/>
      <c r="H41" s="229"/>
      <c r="I41" s="229"/>
      <c r="L41" s="109"/>
      <c r="M41" s="109"/>
      <c r="N41" s="109"/>
      <c r="O41" s="109"/>
      <c r="P41" s="109"/>
      <c r="Q41" s="124"/>
      <c r="R41" s="125"/>
      <c r="S41" s="125"/>
      <c r="T41" s="126"/>
      <c r="U41" s="126"/>
      <c r="V41" s="126"/>
      <c r="W41" s="126"/>
      <c r="X41" s="126"/>
      <c r="Y41" s="127"/>
      <c r="AB41" s="35" t="s">
        <v>83</v>
      </c>
      <c r="AC41" s="39"/>
      <c r="AD41" s="24" t="s">
        <v>84</v>
      </c>
      <c r="AE41" s="24"/>
      <c r="AF41" s="123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6.5" customHeight="1">
      <c r="A42" s="5"/>
      <c r="C42" s="30"/>
      <c r="E42" s="109"/>
      <c r="G42" s="237" t="s">
        <v>66</v>
      </c>
      <c r="H42" s="237"/>
      <c r="I42" s="20"/>
      <c r="Q42" s="232"/>
      <c r="R42" s="233"/>
      <c r="S42" s="233"/>
      <c r="T42" s="233"/>
      <c r="U42" s="233"/>
      <c r="V42" s="233"/>
      <c r="W42" s="233"/>
      <c r="X42" s="233"/>
      <c r="Y42" s="234"/>
      <c r="AB42" s="35" t="s">
        <v>85</v>
      </c>
      <c r="AC42" s="128"/>
      <c r="AF42" s="123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6.5" customHeight="1">
      <c r="A43" s="5"/>
      <c r="L43" s="109"/>
      <c r="M43" s="109"/>
      <c r="N43" s="109"/>
      <c r="O43" s="109"/>
      <c r="P43" s="109"/>
      <c r="Q43" s="119"/>
      <c r="R43" s="120"/>
      <c r="S43" s="120"/>
      <c r="T43" s="121"/>
      <c r="U43" s="121"/>
      <c r="V43" s="121"/>
      <c r="W43" s="121"/>
      <c r="X43" s="121"/>
      <c r="Y43" s="122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6.5" customHeight="1">
      <c r="A44" s="5"/>
      <c r="Q44" s="256"/>
      <c r="R44" s="228"/>
      <c r="S44" s="228"/>
      <c r="T44" s="228"/>
      <c r="U44" s="228"/>
      <c r="V44" s="228"/>
      <c r="W44" s="228"/>
      <c r="X44" s="228"/>
      <c r="Y44" s="257"/>
      <c r="AC44" s="4" t="s">
        <v>59</v>
      </c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6.5" customHeight="1">
      <c r="A45" s="5"/>
      <c r="B45" s="27"/>
      <c r="C45" s="115"/>
      <c r="G45" s="207"/>
      <c r="H45" s="207"/>
      <c r="I45" s="94"/>
      <c r="Q45" s="124"/>
      <c r="R45" s="125"/>
      <c r="S45" s="129"/>
      <c r="T45" s="126"/>
      <c r="U45" s="126"/>
      <c r="V45" s="126"/>
      <c r="W45" s="126"/>
      <c r="X45" s="126"/>
      <c r="Y45" s="127"/>
      <c r="AB45" s="35" t="s">
        <v>86</v>
      </c>
      <c r="AC45" s="39"/>
      <c r="AD45" s="4" t="s">
        <v>87</v>
      </c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6.5" customHeight="1">
      <c r="A46" s="5"/>
      <c r="Q46" s="232"/>
      <c r="R46" s="233"/>
      <c r="S46" s="233"/>
      <c r="T46" s="233"/>
      <c r="U46" s="233"/>
      <c r="V46" s="233"/>
      <c r="W46" s="233"/>
      <c r="X46" s="233"/>
      <c r="Y46" s="234"/>
      <c r="AB46" s="35" t="s">
        <v>88</v>
      </c>
      <c r="AC46" s="39"/>
      <c r="AD46" s="4" t="s">
        <v>89</v>
      </c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6.5" customHeight="1">
      <c r="A47" s="5"/>
      <c r="I47" s="109"/>
      <c r="K47" s="229">
        <f>AC73</f>
        <v>0</v>
      </c>
      <c r="L47" s="229"/>
      <c r="Q47" s="119"/>
      <c r="R47" s="120"/>
      <c r="S47" s="120"/>
      <c r="T47" s="130"/>
      <c r="U47" s="121"/>
      <c r="V47" s="121"/>
      <c r="W47" s="121"/>
      <c r="X47" s="121"/>
      <c r="Y47" s="122"/>
      <c r="AB47" s="35" t="s">
        <v>90</v>
      </c>
      <c r="AC47" s="39"/>
      <c r="AD47" s="4" t="s">
        <v>91</v>
      </c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6.5" customHeight="1">
      <c r="A48" s="5"/>
      <c r="B48" s="7"/>
      <c r="C48" s="7"/>
      <c r="D48" s="7"/>
      <c r="E48" s="7"/>
      <c r="F48" s="7"/>
      <c r="G48" s="7"/>
      <c r="K48" s="229"/>
      <c r="L48" s="229"/>
      <c r="Q48" s="256"/>
      <c r="R48" s="228"/>
      <c r="S48" s="228"/>
      <c r="T48" s="228"/>
      <c r="U48" s="228"/>
      <c r="V48" s="228"/>
      <c r="W48" s="228"/>
      <c r="X48" s="228"/>
      <c r="Y48" s="257"/>
      <c r="AB48" s="35" t="s">
        <v>92</v>
      </c>
      <c r="AC48" s="39"/>
      <c r="AD48" s="4" t="s">
        <v>93</v>
      </c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6.5" customHeight="1">
      <c r="A49" s="5"/>
      <c r="K49" s="243" t="s">
        <v>71</v>
      </c>
      <c r="L49" s="244"/>
      <c r="Q49" s="124"/>
      <c r="R49" s="125"/>
      <c r="S49" s="125"/>
      <c r="T49" s="131"/>
      <c r="U49" s="131"/>
      <c r="V49" s="131"/>
      <c r="W49" s="131"/>
      <c r="X49" s="131"/>
      <c r="Y49" s="132"/>
      <c r="AB49" s="35" t="s">
        <v>94</v>
      </c>
      <c r="AC49" s="39"/>
      <c r="AD49" s="4" t="s">
        <v>95</v>
      </c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6.5" customHeight="1">
      <c r="A50" s="5"/>
      <c r="C50" s="227">
        <f>AC65</f>
        <v>0</v>
      </c>
      <c r="D50" s="228"/>
      <c r="G50" s="229">
        <f>AC69</f>
        <v>0</v>
      </c>
      <c r="H50" s="229"/>
      <c r="I50" s="229"/>
      <c r="Q50" s="232"/>
      <c r="R50" s="233"/>
      <c r="S50" s="233"/>
      <c r="T50" s="233"/>
      <c r="U50" s="233"/>
      <c r="V50" s="233"/>
      <c r="W50" s="233"/>
      <c r="X50" s="233"/>
      <c r="Y50" s="234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6.5" customHeight="1">
      <c r="A51" s="5"/>
      <c r="C51" s="227"/>
      <c r="D51" s="228"/>
      <c r="E51" s="7"/>
      <c r="F51" s="7"/>
      <c r="G51" s="229"/>
      <c r="H51" s="229"/>
      <c r="I51" s="229"/>
      <c r="L51" s="109"/>
      <c r="M51" s="109"/>
      <c r="N51" s="109"/>
      <c r="O51" s="109"/>
      <c r="P51" s="109"/>
      <c r="Q51" s="119"/>
      <c r="R51" s="120"/>
      <c r="S51" s="120"/>
      <c r="T51" s="60"/>
      <c r="U51" s="60"/>
      <c r="V51" s="60"/>
      <c r="W51" s="60"/>
      <c r="X51" s="60"/>
      <c r="Y51" s="133"/>
      <c r="AB51" s="35" t="s">
        <v>96</v>
      </c>
      <c r="AC51" s="39"/>
      <c r="AD51" s="38" t="s">
        <v>97</v>
      </c>
      <c r="AE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6.5" customHeight="1">
      <c r="A52" s="5"/>
      <c r="C52" s="24"/>
      <c r="D52" s="24"/>
      <c r="E52" s="7"/>
      <c r="F52" s="7"/>
      <c r="G52" s="237" t="s">
        <v>66</v>
      </c>
      <c r="H52" s="237"/>
      <c r="L52" s="134"/>
      <c r="M52" s="134"/>
      <c r="N52" s="134"/>
      <c r="O52" s="134"/>
      <c r="P52" s="134"/>
      <c r="Q52" s="256"/>
      <c r="R52" s="228"/>
      <c r="S52" s="228"/>
      <c r="T52" s="228"/>
      <c r="U52" s="228"/>
      <c r="V52" s="228"/>
      <c r="W52" s="228"/>
      <c r="X52" s="228"/>
      <c r="Y52" s="257"/>
      <c r="AB52" s="35"/>
      <c r="AC52" s="38"/>
      <c r="AD52" s="38"/>
      <c r="AE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6.5" customHeight="1">
      <c r="A53" s="5"/>
      <c r="C53" s="24"/>
      <c r="D53" s="24"/>
      <c r="E53" s="7"/>
      <c r="F53" s="7"/>
      <c r="G53" s="207"/>
      <c r="H53" s="207"/>
      <c r="Q53" s="124"/>
      <c r="R53" s="125"/>
      <c r="S53" s="125"/>
      <c r="T53" s="126"/>
      <c r="U53" s="126"/>
      <c r="V53" s="126"/>
      <c r="W53" s="126"/>
      <c r="X53" s="126"/>
      <c r="Y53" s="127"/>
      <c r="AC53" s="44" t="s">
        <v>98</v>
      </c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6.5" customHeight="1">
      <c r="A54" s="5"/>
      <c r="Q54" s="232"/>
      <c r="R54" s="233"/>
      <c r="S54" s="233"/>
      <c r="T54" s="233"/>
      <c r="U54" s="233"/>
      <c r="V54" s="233"/>
      <c r="W54" s="233"/>
      <c r="X54" s="233"/>
      <c r="Y54" s="234"/>
      <c r="AB54" s="35" t="s">
        <v>99</v>
      </c>
      <c r="AC54" s="135"/>
      <c r="AD54" s="4" t="s">
        <v>100</v>
      </c>
      <c r="AE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6.5" customHeight="1">
      <c r="A55" s="5"/>
      <c r="Q55" s="119"/>
      <c r="R55" s="120"/>
      <c r="S55" s="120"/>
      <c r="T55" s="121"/>
      <c r="U55" s="121"/>
      <c r="V55" s="121"/>
      <c r="W55" s="121"/>
      <c r="X55" s="121"/>
      <c r="Y55" s="122"/>
      <c r="AB55" s="35" t="s">
        <v>101</v>
      </c>
      <c r="AC55" s="136"/>
      <c r="AE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6.5" customHeight="1">
      <c r="A56" s="5"/>
      <c r="Q56" s="256"/>
      <c r="R56" s="228"/>
      <c r="S56" s="228"/>
      <c r="T56" s="228"/>
      <c r="U56" s="228"/>
      <c r="V56" s="228"/>
      <c r="W56" s="228"/>
      <c r="X56" s="228"/>
      <c r="Y56" s="257"/>
      <c r="AB56" s="35" t="s">
        <v>102</v>
      </c>
      <c r="AC56" s="39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6.5" customHeight="1">
      <c r="A57" s="5"/>
      <c r="D57" s="265">
        <f>AC42</f>
        <v>0</v>
      </c>
      <c r="Q57" s="124"/>
      <c r="R57" s="125"/>
      <c r="S57" s="125"/>
      <c r="T57" s="126"/>
      <c r="U57" s="126"/>
      <c r="V57" s="126"/>
      <c r="W57" s="126"/>
      <c r="X57" s="126"/>
      <c r="Y57" s="127"/>
      <c r="AG57" s="35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6.5" customHeight="1" thickBot="1">
      <c r="A58" s="5"/>
      <c r="D58" s="265"/>
      <c r="Q58" s="266"/>
      <c r="R58" s="267"/>
      <c r="S58" s="267"/>
      <c r="T58" s="267"/>
      <c r="U58" s="267"/>
      <c r="V58" s="267"/>
      <c r="W58" s="267"/>
      <c r="X58" s="267"/>
      <c r="Y58" s="268"/>
      <c r="AC58" s="4" t="s">
        <v>103</v>
      </c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6.5" customHeight="1" thickBot="1">
      <c r="A59" s="5"/>
      <c r="Q59" s="137"/>
      <c r="T59" s="138"/>
      <c r="Y59" s="16"/>
      <c r="Z59" s="30"/>
      <c r="AB59" s="35" t="s">
        <v>104</v>
      </c>
      <c r="AC59" s="135">
        <v>4</v>
      </c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6.5" customHeight="1">
      <c r="A60" s="139" t="s">
        <v>105</v>
      </c>
      <c r="B60" s="140"/>
      <c r="C60" s="140"/>
      <c r="D60" s="141"/>
      <c r="E60" s="35"/>
      <c r="F60" s="87"/>
      <c r="G60" s="7"/>
      <c r="H60" s="7"/>
      <c r="I60" s="206">
        <f>AC51</f>
        <v>0</v>
      </c>
      <c r="J60" s="206"/>
      <c r="K60" s="206"/>
      <c r="L60" s="206"/>
      <c r="M60" s="35"/>
      <c r="N60" s="35"/>
      <c r="O60" s="35"/>
      <c r="P60" s="35"/>
      <c r="Q60" s="142" t="s">
        <v>106</v>
      </c>
      <c r="R60" s="143"/>
      <c r="S60" s="258">
        <f>AC8</f>
        <v>0</v>
      </c>
      <c r="T60" s="258"/>
      <c r="U60" s="258"/>
      <c r="V60" s="258"/>
      <c r="W60" s="143" t="s">
        <v>107</v>
      </c>
      <c r="X60" s="144">
        <f ca="1">AC7</f>
        <v>43959</v>
      </c>
      <c r="Y60" s="16"/>
      <c r="Z60" s="30"/>
      <c r="AB60" s="35" t="s">
        <v>108</v>
      </c>
      <c r="AC60" s="135">
        <v>5</v>
      </c>
      <c r="AG60" s="35"/>
      <c r="AH60" s="145">
        <f>$AC$54</f>
        <v>0</v>
      </c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6.5" customHeight="1">
      <c r="A61" s="146" t="s">
        <v>109</v>
      </c>
      <c r="B61" s="12"/>
      <c r="C61" s="12"/>
      <c r="D61" s="147"/>
      <c r="G61" s="35"/>
      <c r="I61" s="206"/>
      <c r="J61" s="206"/>
      <c r="K61" s="206"/>
      <c r="L61" s="206"/>
      <c r="Q61" s="142"/>
      <c r="R61" s="143"/>
      <c r="T61" s="138"/>
      <c r="W61" s="143"/>
      <c r="Y61" s="16"/>
      <c r="Z61" s="30"/>
      <c r="AB61" s="35" t="s">
        <v>110</v>
      </c>
      <c r="AC61" s="135">
        <v>10</v>
      </c>
      <c r="AG61" s="38"/>
      <c r="AH61" s="145">
        <f>(AC59*4.5)+($AC$60+$AC$61)</f>
        <v>33</v>
      </c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6.5" customHeight="1">
      <c r="A62" s="259">
        <f>AC41</f>
        <v>0</v>
      </c>
      <c r="B62" s="229"/>
      <c r="C62" s="229"/>
      <c r="D62" s="260"/>
      <c r="E62" s="148" t="s">
        <v>111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42" t="s">
        <v>112</v>
      </c>
      <c r="R62" s="143"/>
      <c r="S62" s="264"/>
      <c r="T62" s="264"/>
      <c r="U62" s="264"/>
      <c r="V62" s="264"/>
      <c r="W62" s="143" t="s">
        <v>107</v>
      </c>
      <c r="X62" s="149"/>
      <c r="Y62" s="16"/>
      <c r="Z62" s="30"/>
      <c r="AB62" s="150" t="s">
        <v>113</v>
      </c>
      <c r="AC62" s="151"/>
      <c r="AD62" s="152">
        <f>AC60</f>
        <v>5</v>
      </c>
      <c r="AE62" s="4" t="s">
        <v>114</v>
      </c>
      <c r="AG62" s="123"/>
      <c r="AH62" s="153" t="s">
        <v>115</v>
      </c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6.5" customHeight="1" thickBot="1">
      <c r="A63" s="261"/>
      <c r="B63" s="262"/>
      <c r="C63" s="262"/>
      <c r="D63" s="263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5"/>
      <c r="R63" s="154"/>
      <c r="S63" s="154"/>
      <c r="T63" s="154"/>
      <c r="U63" s="154"/>
      <c r="V63" s="154"/>
      <c r="W63" s="154"/>
      <c r="X63" s="154"/>
      <c r="Y63" s="156"/>
      <c r="Z63" s="5"/>
      <c r="AB63" s="157" t="s">
        <v>116</v>
      </c>
      <c r="AC63" s="151"/>
      <c r="AD63" s="152">
        <f>AC60+4.5+AC66</f>
        <v>-1.5</v>
      </c>
      <c r="AG63" s="158"/>
      <c r="AH63" s="145">
        <f>(AH60-AH61)</f>
        <v>-33</v>
      </c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5.75" thickTop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AB64" s="150" t="s">
        <v>117</v>
      </c>
      <c r="AC64" s="151"/>
      <c r="AD64" s="152">
        <f>(AD63+4.5+AC66)</f>
        <v>-8</v>
      </c>
      <c r="AG64" s="38"/>
      <c r="AH64" s="159">
        <f>AC59-1</f>
        <v>3</v>
      </c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0:57">
      <c r="AB65" s="150" t="s">
        <v>118</v>
      </c>
      <c r="AC65" s="151"/>
      <c r="AD65" s="152">
        <f>(AD64+4.5+AC66)</f>
        <v>-14.5</v>
      </c>
      <c r="AE65" s="4" t="s">
        <v>119</v>
      </c>
      <c r="AF65" s="38"/>
      <c r="AG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0:57">
      <c r="AB66" s="150" t="s">
        <v>120</v>
      </c>
      <c r="AC66" s="160">
        <f>AH63/AH64</f>
        <v>-11</v>
      </c>
      <c r="AF66" s="38"/>
      <c r="AG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0:57">
      <c r="J67" s="161"/>
      <c r="AB67" s="150" t="s">
        <v>121</v>
      </c>
      <c r="AC67" s="151"/>
      <c r="AD67" s="4" t="s">
        <v>114</v>
      </c>
      <c r="AE67" s="38"/>
      <c r="AF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0:57">
      <c r="AB68" s="150" t="s">
        <v>122</v>
      </c>
      <c r="AC68" s="151"/>
      <c r="AE68" s="38"/>
      <c r="AF68" s="24"/>
      <c r="AG68" s="24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0:57">
      <c r="J69" s="161"/>
      <c r="AB69" s="150" t="s">
        <v>123</v>
      </c>
      <c r="AC69" s="151"/>
      <c r="AD69" s="4" t="s">
        <v>119</v>
      </c>
      <c r="AE69" s="38"/>
      <c r="AF69" s="44"/>
      <c r="AG69" s="44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0:57"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0:57">
      <c r="AC71" s="44" t="s">
        <v>124</v>
      </c>
      <c r="AD71" s="7"/>
      <c r="AE71" s="7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0:57">
      <c r="AB72" s="150" t="s">
        <v>125</v>
      </c>
      <c r="AC72" s="135">
        <v>38</v>
      </c>
      <c r="AD72" s="24"/>
      <c r="AE72" s="24"/>
      <c r="AF72" s="7"/>
      <c r="AG72" s="7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0:57">
      <c r="AB73" s="150" t="s">
        <v>126</v>
      </c>
      <c r="AC73" s="151"/>
      <c r="AD73" s="24" t="s">
        <v>127</v>
      </c>
      <c r="AE73" s="24"/>
      <c r="AF73" s="24"/>
      <c r="AG73" s="24"/>
      <c r="AH73" s="24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0:57">
      <c r="AA74" s="162"/>
      <c r="AB74" s="163" t="s">
        <v>128</v>
      </c>
      <c r="AC74" s="151"/>
      <c r="AD74" s="152">
        <f>AC54-AC72</f>
        <v>-38</v>
      </c>
      <c r="AE74" s="4" t="s">
        <v>114</v>
      </c>
      <c r="AF74" s="24"/>
      <c r="AG74" s="24"/>
      <c r="AH74" s="24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0:57">
      <c r="AA75" s="150"/>
      <c r="AB75" s="163" t="s">
        <v>129</v>
      </c>
      <c r="AC75" s="151"/>
      <c r="AD75" s="152">
        <f>(AD74-2.4375)</f>
        <v>-40.4375</v>
      </c>
      <c r="AE75" s="4" t="s">
        <v>114</v>
      </c>
      <c r="AF75" s="44"/>
      <c r="AG75" s="44"/>
      <c r="AH75" s="44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0:57">
      <c r="AA76" s="150"/>
      <c r="AF76" s="38"/>
      <c r="AG76" s="38"/>
      <c r="AH76" s="38"/>
      <c r="AI76" s="38"/>
      <c r="AJ76" s="38"/>
      <c r="AK76" s="37"/>
      <c r="AL76" s="37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0:57">
      <c r="AB77" s="38"/>
      <c r="AF77" s="38"/>
      <c r="AG77" s="38"/>
      <c r="AH77" s="38"/>
      <c r="AI77" s="38"/>
      <c r="AJ77" s="38"/>
      <c r="AK77" s="38"/>
      <c r="AL77" s="37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0:57">
      <c r="AF78" s="38"/>
      <c r="AG78" s="38"/>
      <c r="AH78" s="38"/>
      <c r="AI78" s="38"/>
      <c r="AJ78" s="37"/>
      <c r="AK78" s="38"/>
      <c r="AL78" s="37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0:57">
      <c r="AH79" s="38"/>
      <c r="AI79" s="38"/>
      <c r="AJ79" s="38"/>
      <c r="AK79" s="38"/>
      <c r="AL79" s="37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0:57">
      <c r="AH80" s="38"/>
      <c r="AI80" s="38"/>
      <c r="AJ80" s="38"/>
      <c r="AK80" s="38"/>
      <c r="AL80" s="37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28:57">
      <c r="AH81" s="38"/>
      <c r="AI81" s="38"/>
      <c r="AJ81" s="38"/>
      <c r="AK81" s="38"/>
      <c r="AL81" s="37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28:57"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28:57"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28:57"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28:57"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28:57"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28:57"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28:57"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28:57">
      <c r="AB89" s="38"/>
      <c r="AC89" s="38"/>
      <c r="AD89" s="37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28:57"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28:57"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28:57"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28:57">
      <c r="AB93" s="38"/>
      <c r="AC93" s="38"/>
      <c r="AD93" s="38"/>
      <c r="AE93" s="37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28:57">
      <c r="AB94" s="38"/>
      <c r="AC94" s="38"/>
      <c r="AD94" s="38"/>
      <c r="AE94" s="37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28:57"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28:57"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28:57"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28:57">
      <c r="AB98" s="38"/>
      <c r="AC98" s="38"/>
      <c r="AD98" s="150"/>
      <c r="AE98" s="37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28:57"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28:57"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28:57"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28:57"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28:57"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mergeCells count="77">
    <mergeCell ref="I60:L61"/>
    <mergeCell ref="S60:V60"/>
    <mergeCell ref="A62:D63"/>
    <mergeCell ref="S62:V62"/>
    <mergeCell ref="G52:H52"/>
    <mergeCell ref="Q52:Y52"/>
    <mergeCell ref="G53:H53"/>
    <mergeCell ref="Q54:Y54"/>
    <mergeCell ref="Q56:Y56"/>
    <mergeCell ref="D57:D58"/>
    <mergeCell ref="Q58:Y58"/>
    <mergeCell ref="C50:D51"/>
    <mergeCell ref="G50:I51"/>
    <mergeCell ref="Q50:Y50"/>
    <mergeCell ref="D40:E41"/>
    <mergeCell ref="G40:I41"/>
    <mergeCell ref="Q40:Y40"/>
    <mergeCell ref="G42:H42"/>
    <mergeCell ref="Q42:Y42"/>
    <mergeCell ref="Q44:Y44"/>
    <mergeCell ref="G45:H45"/>
    <mergeCell ref="Q46:Y46"/>
    <mergeCell ref="K47:L48"/>
    <mergeCell ref="Q48:Y48"/>
    <mergeCell ref="K49:L49"/>
    <mergeCell ref="Q38:Y38"/>
    <mergeCell ref="T31:X31"/>
    <mergeCell ref="G32:H32"/>
    <mergeCell ref="Q32:S32"/>
    <mergeCell ref="T32:X32"/>
    <mergeCell ref="K33:L33"/>
    <mergeCell ref="Q33:S33"/>
    <mergeCell ref="T33:X33"/>
    <mergeCell ref="Q31:S31"/>
    <mergeCell ref="Q34:S34"/>
    <mergeCell ref="T34:X34"/>
    <mergeCell ref="I36:K37"/>
    <mergeCell ref="Q36:Y36"/>
    <mergeCell ref="G37:H37"/>
    <mergeCell ref="E30:F31"/>
    <mergeCell ref="G30:I31"/>
    <mergeCell ref="L30:M30"/>
    <mergeCell ref="K31:L32"/>
    <mergeCell ref="O31:P32"/>
    <mergeCell ref="C22:D23"/>
    <mergeCell ref="U22:V22"/>
    <mergeCell ref="U24:V24"/>
    <mergeCell ref="U26:V26"/>
    <mergeCell ref="L28:M29"/>
    <mergeCell ref="G29:H29"/>
    <mergeCell ref="B19:B20"/>
    <mergeCell ref="F19:F20"/>
    <mergeCell ref="L19:N20"/>
    <mergeCell ref="P19:R20"/>
    <mergeCell ref="T19:Y20"/>
    <mergeCell ref="L17:M18"/>
    <mergeCell ref="P17:P18"/>
    <mergeCell ref="Q17:R18"/>
    <mergeCell ref="U17:U18"/>
    <mergeCell ref="V17:X18"/>
    <mergeCell ref="B17:B18"/>
    <mergeCell ref="C17:D18"/>
    <mergeCell ref="G17:G18"/>
    <mergeCell ref="H17:H18"/>
    <mergeCell ref="K17:K18"/>
    <mergeCell ref="Q1:X3"/>
    <mergeCell ref="Q8:S11"/>
    <mergeCell ref="T8:V11"/>
    <mergeCell ref="W8:X11"/>
    <mergeCell ref="D9:H9"/>
    <mergeCell ref="B10:D11"/>
    <mergeCell ref="E10:E11"/>
    <mergeCell ref="F10:H11"/>
    <mergeCell ref="I10:I11"/>
    <mergeCell ref="J10:L11"/>
    <mergeCell ref="M10:M11"/>
    <mergeCell ref="N10:P11"/>
  </mergeCells>
  <conditionalFormatting sqref="B17:B18">
    <cfRule type="cellIs" dxfId="1" priority="2" operator="equal">
      <formula>"x"</formula>
    </cfRule>
  </conditionalFormatting>
  <conditionalFormatting sqref="G17:G18 K17:K18 P17:P18 U17:U18">
    <cfRule type="cellIs" dxfId="0" priority="1" operator="equal">
      <formula>"x"</formula>
    </cfRule>
  </conditionalFormatting>
  <hyperlinks>
    <hyperlink ref="B5" r:id="rId1" xr:uid="{01F42462-CF42-4A19-B44A-D5796FC859A8}"/>
  </hyperlinks>
  <printOptions horizontalCentered="1" verticalCentered="1"/>
  <pageMargins left="0.25" right="0.32500000000000001" top="0.25" bottom="0.25" header="0" footer="0"/>
  <pageSetup scale="71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 Hinge</vt:lpstr>
      <vt:lpstr>'4 Hinge'!Print_Area</vt:lpstr>
      <vt:lpstr>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DeMarr</dc:creator>
  <cp:lastModifiedBy>Lindsay DeMarr</cp:lastModifiedBy>
  <dcterms:created xsi:type="dcterms:W3CDTF">2020-04-30T17:32:18Z</dcterms:created>
  <dcterms:modified xsi:type="dcterms:W3CDTF">2020-05-08T20:56:21Z</dcterms:modified>
</cp:coreProperties>
</file>